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OSAO GRAD\PREDMETI\IZGRADNJA PUT KOTARSKIH SERDARA\"/>
    </mc:Choice>
  </mc:AlternateContent>
  <bookViews>
    <workbookView xWindow="0" yWindow="0" windowWidth="45045" windowHeight="14595" activeTab="2"/>
  </bookViews>
  <sheets>
    <sheet name="NASLOV" sheetId="8" r:id="rId1"/>
    <sheet name="OPĆE NAPOMENE" sheetId="9" r:id="rId2"/>
    <sheet name="PROMETNICA" sheetId="1" r:id="rId3"/>
    <sheet name="REKAPITULACIJA" sheetId="5" r:id="rId4"/>
  </sheets>
  <definedNames>
    <definedName name="_xlnm.Print_Titles" localSheetId="1">'OPĆE NAPOMENE'!#REF!</definedName>
    <definedName name="_xlnm.Print_Titles" localSheetId="2">PROMETNICA!$1:$2</definedName>
    <definedName name="_xlnm.Print_Titles" localSheetId="3">REKAPITULACIJA!#REF!</definedName>
    <definedName name="_xlnm.Print_Area" localSheetId="0">NASLOV!$A$1:$I$45</definedName>
    <definedName name="_xlnm.Print_Area" localSheetId="1">'OPĆE NAPOMENE'!$A$1:$A$34</definedName>
    <definedName name="_xlnm.Print_Area" localSheetId="2">PROMETNICA!$A$1:$F$88</definedName>
    <definedName name="_xlnm.Print_Area" localSheetId="3">REKAPITULACIJA!$A$1:$F$9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5" i="1" l="1"/>
  <c r="F44" i="1" l="1"/>
  <c r="F43" i="1"/>
  <c r="F42" i="1"/>
  <c r="F41" i="1"/>
  <c r="F40" i="1"/>
  <c r="F74" i="1"/>
  <c r="F67" i="1"/>
  <c r="F60" i="1"/>
  <c r="F57" i="1"/>
  <c r="F54" i="1"/>
  <c r="F51" i="1"/>
  <c r="F37" i="1"/>
  <c r="F34" i="1"/>
  <c r="F31" i="1"/>
  <c r="F28" i="1"/>
  <c r="F21" i="1"/>
  <c r="F18" i="1"/>
  <c r="F15" i="1"/>
  <c r="F12" i="1"/>
  <c r="F9" i="1"/>
  <c r="F6" i="1"/>
  <c r="F69" i="1" l="1"/>
  <c r="F83" i="1" s="1"/>
  <c r="F76" i="1"/>
  <c r="F84" i="1" s="1"/>
  <c r="F62" i="1"/>
  <c r="F82" i="1" s="1"/>
  <c r="F46" i="1"/>
  <c r="F81" i="1" s="1"/>
  <c r="F23" i="1"/>
  <c r="F80" i="1" s="1"/>
  <c r="F87" i="1" l="1"/>
  <c r="F3" i="5" s="1"/>
  <c r="F5" i="5" s="1"/>
  <c r="F6" i="5" s="1"/>
  <c r="F7" i="5" s="1"/>
</calcChain>
</file>

<file path=xl/sharedStrings.xml><?xml version="1.0" encoding="utf-8"?>
<sst xmlns="http://schemas.openxmlformats.org/spreadsheetml/2006/main" count="146" uniqueCount="118">
  <si>
    <t>dim.</t>
  </si>
  <si>
    <t>količina</t>
  </si>
  <si>
    <t>jedinična
cijena</t>
  </si>
  <si>
    <t>ukupna
cijena</t>
  </si>
  <si>
    <t>PRIPREMNI RADOVI</t>
  </si>
  <si>
    <t>1.1.</t>
  </si>
  <si>
    <t>komplet</t>
  </si>
  <si>
    <t>1.2.</t>
  </si>
  <si>
    <t>1.3.</t>
  </si>
  <si>
    <t>1.4.</t>
  </si>
  <si>
    <r>
      <t>Uklanjanje grmlja i drveća debljine (promjera) do 10 cm.</t>
    </r>
    <r>
      <rPr>
        <sz val="10"/>
        <rFont val="Calibri"/>
        <family val="2"/>
        <charset val="238"/>
      </rPr>
      <t xml:space="preserve"> Ovaj rad obuhvaća uklanjanje grmlja i drveća sa zaraslih površina koje ulaze u koridor ceste, s odsijecanjem grana na dužine pogodne za prijevoz, vađenjem korijenja te starih panjeva, s uklanjanjem svog materijala od tog rada izvan profila ceste, utovar i transport na odlagalište koje osigurava izvođač radova. Sve u skladu s točkom 1-03.1. OTU-a.</t>
    </r>
  </si>
  <si>
    <t>Obračun po m2</t>
  </si>
  <si>
    <t>m2</t>
  </si>
  <si>
    <t>1.5.</t>
  </si>
  <si>
    <r>
      <t>Uklanjanje drveća</t>
    </r>
    <r>
      <rPr>
        <sz val="10"/>
        <rFont val="Calibri"/>
        <family val="2"/>
        <charset val="238"/>
      </rPr>
      <t xml:space="preserve"> </t>
    </r>
    <r>
      <rPr>
        <b/>
        <sz val="10"/>
        <rFont val="Calibri"/>
        <family val="2"/>
        <charset val="238"/>
      </rPr>
      <t>debljine (promjera) od 10 do 30 cm</t>
    </r>
    <r>
      <rPr>
        <sz val="10"/>
        <rFont val="Calibri"/>
        <family val="2"/>
        <charset val="238"/>
      </rPr>
      <t xml:space="preserve"> mjereno 1 m od terena te uklanjanje panjeva. Ovaj rad obuhvaća sječu stabala s odsijecanjem grana na dužine pogodne za prijevoz, vađenje panjeva i korijenja s uklanjanjem svog materijala od tog rada izvan profila ceste, utovar i transport na odlagalište koje osigurava izvođač radova. 
Sve u skladu s točkom 1-03.1. OTU-a.</t>
    </r>
  </si>
  <si>
    <t>Obračun po kom</t>
  </si>
  <si>
    <t>kom</t>
  </si>
  <si>
    <t>1.6.</t>
  </si>
  <si>
    <r>
      <t>Uklanjanje drveća debljine (promjera) veće od 30 cm</t>
    </r>
    <r>
      <rPr>
        <sz val="10"/>
        <rFont val="Calibri"/>
        <family val="2"/>
        <charset val="238"/>
      </rPr>
      <t xml:space="preserve"> mjereno 1 m od terena te uklanjanje panjeva. Ovaj rad obuhvaća sječu stabala s odsijecanjem grana na dužine pogodne za prijevoz, vađenje panjeva i korijenja s uklanjanjem svog materijala od tog rada izvan profila ceste, utovar i transport na odlagalište koje osigurava izvođač radova.
Sve u skladu s točkom 1-03.1. OTU-a.</t>
    </r>
  </si>
  <si>
    <t>Obračun po m1</t>
  </si>
  <si>
    <t>m1</t>
  </si>
  <si>
    <r>
      <t xml:space="preserve">Uklanjanje kamenog (zidanog) i betonskog ogradnog zida. </t>
    </r>
    <r>
      <rPr>
        <sz val="10"/>
        <rFont val="Calibri"/>
        <family val="2"/>
        <charset val="238"/>
      </rPr>
      <t>Stavka obuhvaća strojno rušenje kamenog odn. betonskog zida, utovar materijala u transportno sredstvo i odvoz na deponiju odnosno trajno odlagalište na udaljenost veću od 5 km. Prethodno je potrebno ručno demontrati čeličnu ogradu koja se nalazi na zidu (polja dimezija 1.0x2.14 m, sa stupovima na kraju). Ogradu je potrebno deponirati na gradilištu do ponovne ugradnje. Prije rušenja betonskog zida potrebno je izvesti strojno rezanje na mjestu zida do kojeg će se zid rušiti (na krajevima), kako se ne bi oštetio zid koji ostaje. Građevinski otpad deponirati u skladu sa  Pravilnikom o građevnom otpadu i otpadu koji sadrži azbest (NN br.69/16).</t>
    </r>
  </si>
  <si>
    <t>Betonski zid visine do cca. 80 cm, debljine 20-25 cm, obračun po m1</t>
  </si>
  <si>
    <r>
      <t xml:space="preserve">Izrada projekta privremene regulacije prometa. </t>
    </r>
    <r>
      <rPr>
        <sz val="10"/>
        <rFont val="Calibri"/>
        <family val="2"/>
        <charset val="238"/>
      </rPr>
      <t>Za nesmetano odvijanje prometa potrebno je prije početka radova izraditi projekt privremene regulacije prometa. Na taj je projekt potrebno ishoditi suglasnost nadležnih institucija. Obračunava se po kompletu cjelokupnog rješenja za sve eventualne faze izvođenja.</t>
    </r>
  </si>
  <si>
    <t>Obračun po kompletu</t>
  </si>
  <si>
    <r>
      <rPr>
        <b/>
        <sz val="10"/>
        <rFont val="Calibri"/>
        <family val="2"/>
        <charset val="238"/>
      </rPr>
      <t>Dobava i postavljanje znakova i opreme privremene regulacije prometa.</t>
    </r>
    <r>
      <rPr>
        <i/>
        <sz val="10"/>
        <rFont val="Calibri"/>
        <family val="2"/>
        <charset val="238"/>
      </rPr>
      <t xml:space="preserve"> </t>
    </r>
    <r>
      <rPr>
        <sz val="10"/>
        <rFont val="Calibri"/>
        <family val="2"/>
        <charset val="238"/>
      </rPr>
      <t>Za nesmetano odvijanje prometa potrebno je prije početka radova postaviti znakove privremene regulacije prometa, u skladu sa projektom privremene regulacije prometa. Obračunava se po kompletu cjelokupnog rješenja za sve eventualne faze izvođenja.</t>
    </r>
  </si>
  <si>
    <t>ZEMLJANI RADOVI</t>
  </si>
  <si>
    <t>2.1.</t>
  </si>
  <si>
    <t>Obračun po m3</t>
  </si>
  <si>
    <t>m3</t>
  </si>
  <si>
    <t>2.2.</t>
  </si>
  <si>
    <t>2.5.</t>
  </si>
  <si>
    <r>
      <t>Izrada nasipa prometnice od kamenog materijala</t>
    </r>
    <r>
      <rPr>
        <sz val="10"/>
        <rFont val="Calibri"/>
        <family val="2"/>
        <charset val="238"/>
      </rPr>
      <t xml:space="preserve"> materijalom iz kamenoloma ili pozajmišta. Strojno nasipanje i razastiranje, na prethodno pripremljenom temeljnom tlu u skladu sa OTU, prema potrebi vlaženje ili sušenje, planiranje nasipanih slojeva debljine i nagiba prema projektu odnosno utvrđenih pokusnom dionicom, te zbijanje s odgovarajućim sredstvima, a prema odredbama OTU-a. U cijenu je uključen sav rad i materijal, utovar i transport iz kamenoloma ili pozajmišta koje osigurava izvođač radova, te planiranje pokosa nasipa i čišćenje okoline.
Sve u skladu s točkom 2-09. OTU-a.</t>
    </r>
  </si>
  <si>
    <r>
      <t>Uređenje temeljnog tla</t>
    </r>
    <r>
      <rPr>
        <sz val="10"/>
        <rFont val="Calibri"/>
        <family val="2"/>
        <charset val="238"/>
      </rPr>
      <t xml:space="preserve"> mehaničkim zbijanjem. U cijenu je uključeno prethodno čišćenje te planiranje i rad potreban za postizanje optimalne vlažnosti vezanih tala, vlaženjem ili rahljenjem i sušenjem. 
Sve u skladu sa točkom 2-08.1 OTU-a.
</t>
    </r>
  </si>
  <si>
    <t>BETONSKI RADOVI</t>
  </si>
  <si>
    <t>3.1.</t>
  </si>
  <si>
    <t>3.2.</t>
  </si>
  <si>
    <t>3.3.</t>
  </si>
  <si>
    <r>
      <t xml:space="preserve">Betoniranje podložnog sloja potpornog zida </t>
    </r>
    <r>
      <rPr>
        <sz val="10"/>
        <rFont val="Calibri"/>
        <family val="2"/>
        <charset val="238"/>
      </rPr>
      <t xml:space="preserve">betonom klase C12/15 prema dimenzijama iz projekta na zbijenu, ispitanu podlogu, preuzetu od nadzornog inženjera. Obračun je po m3 ugrađenog betona o projektnim mjerama d=8 cm, širina podložnog betona je 20 cm veća od širine temelja , a u cijenu je uključena nabava betona, svi prijevozi i prijenosi, potrebne oplate i skele, rad na ugradnji i njezi betona, crpljenje vode, te sav dugi potreban rad i materijal. </t>
    </r>
  </si>
  <si>
    <t>3.4.</t>
  </si>
  <si>
    <r>
      <t xml:space="preserve">Izrada temelja potpornog zida </t>
    </r>
    <r>
      <rPr>
        <sz val="10"/>
        <rFont val="Calibri"/>
        <family val="2"/>
        <charset val="238"/>
      </rPr>
      <t xml:space="preserve">
- betonom klase C 25/30 u svemu prema nacrtima, detaljima i uvjetima iz projekta. Širina temelja iznosi 80(60) cm, visina temelja 25 cm. Obračun je po m3 ugrađenog betona po projektiranom presjeku, a u cijenu je uključena nabava betona, svi prijevozi i prijenosi, izrada i demontaže oplate i skele, rad na ugradnji i njezi betona, crpljenje vode, te sav drugi potreban rad i materijal.
Sve u skladu s točkom 4-01.2. OTU-a.</t>
    </r>
  </si>
  <si>
    <r>
      <t>Nabava i ugradnja čelika za armiranje betona za potporni zid.</t>
    </r>
    <r>
      <rPr>
        <sz val="10"/>
        <rFont val="Calibri"/>
        <family val="2"/>
        <charset val="238"/>
      </rPr>
      <t xml:space="preserve"> Obračunava se po kilogramu (kg) ugrađene armature prema specifikacijama iz projekta, a u cijenu je uključena nabava čelika za armirane; razvrstavanje i čišćenje, sječu i savijanje, doprema na gradilište, prijevozi i prenosi; postavljanje, podlaganje, podlaganje i vezanje eventualno zavarivanje; uključivo sav rad i materijal potreban za dovršenje i postavu u projektirani položaj.
- Čelik za armiranje rebrasti B500B 
- Armaturne mreže B500A-B
</t>
    </r>
  </si>
  <si>
    <t>Obračun po kg</t>
  </si>
  <si>
    <t>kg</t>
  </si>
  <si>
    <t>NOSIVI SLOJEVI KOLNIČKE KONSTRUKCIJE</t>
  </si>
  <si>
    <t>4.1.</t>
  </si>
  <si>
    <t>5.1.</t>
  </si>
  <si>
    <t>ZAVRŠNI RADOVI</t>
  </si>
  <si>
    <r>
      <t>Strojni površinski iskop humusa</t>
    </r>
    <r>
      <rPr>
        <sz val="10"/>
        <rFont val="Calibri"/>
        <family val="2"/>
        <charset val="238"/>
      </rPr>
      <t xml:space="preserve"> u debljini prema projektu ili iznimno stvarne debljine prema uputama nadzornog inženjera. U cijenu je uključen transport materijala (guranje ili utovarom u transportno vozilo i prijevoz), razastiranje i planiranje iskopanog humusa na stalnom odlagalištu (deponiji). Odlagalište osigurava izvođač radova, udaljenost veća od 5 km. Obračun se vrši po m3 iskopanog i deponiranog humusa. Materijal zbrinuti u skladu sa Građevinski otpad deponirati u skladu sa  Pravilnikom o građevnom otpadu i otpadu koji sadrži azbest (NN br.69/16). Sve u skladu s točkom 2-01. OTU-a.</t>
    </r>
  </si>
  <si>
    <r>
      <t xml:space="preserve">Strojni široki iskop za prometnicu </t>
    </r>
    <r>
      <rPr>
        <sz val="10"/>
        <rFont val="Calibri"/>
        <family val="2"/>
        <charset val="238"/>
      </rPr>
      <t>bez obzira na kategoriju tla prema odredbama projekta s utovarom u prijevozno sredstvo i transportom na mjesto deponiranja. U cijenu je uključen iskop, utovar u transportno vozilo, prijevoz materijala na trajnu deponiju udaljenosti veće od 5 km koju osigurava izvođač radova, priprema privremenih prometnica s održavanjem istih za cijelo vrijeme korištenja, te sanacija okoliša nakon dovršenja radova. Obračun se vrši po m3 stvarno izvršenog iskopa tla u sraslom stanju, bez obzira na kategoriju. Izvođač radova je dužan obići trasu ceste i upoznati se sa stanjem na terenu prije davanja ponude. Materijal zbrinuti u skladu sa Pravilnikom o građevnom otpadu i otpadu koji sadrži azbest (NN br.69/16).
Sve u skladu s točkom 2-02. OTU-a.</t>
    </r>
  </si>
  <si>
    <t>2.3.</t>
  </si>
  <si>
    <t>2.4.</t>
  </si>
  <si>
    <t>Drenažna cijev DN 160 sa spojem na oborinsko okno, Obračun po m1</t>
  </si>
  <si>
    <t>Betonska podloga ispod drenaže C25/30), Obračun po m3</t>
  </si>
  <si>
    <r>
      <t>Izrada filtarskog sloja uz potporni zid.</t>
    </r>
    <r>
      <rPr>
        <sz val="10"/>
        <rFont val="Calibri"/>
        <family val="2"/>
        <charset val="238"/>
      </rPr>
      <t xml:space="preserve"> Stavka obuhvaća polaganje drenažne cijevi DN160 SN 8 otvora na 1/3 na betonsku podlogu (C25/30) debljine 20 cm. Iznad cijevi izvodi se zasip cijevi materijalom frakcije 32 - 64 mm, debljine sloja 50 cm. Oblaganje geotekstilom kamenog zasipa. Nabava, doprema i ugradba geotekstila (debeli netkani tekstil kojim imaju znatnu poroznost) 250 gr/m2 koji se ugrađuje kako ne bi došlo do zapunjavanja drenažnog materijala zemljanim materijalom i materijalom iz nasipa, sve prema detalju iz projekta.Izrada kamenog nabačaja uz zidove, krupnim materijalom  iz pozajmišta, krupnoće 20 cm paralelno sa stjenkom  zida, debljine 60 cm, visine 3,10 m, sve prema detalju iz projekta. Obračun po m3 ugrađenog materijala.
</t>
    </r>
  </si>
  <si>
    <t>Geotekstil 250 gr/m2</t>
  </si>
  <si>
    <t>Zasip kamenim materijalom 32-64 mm iznad drenaže</t>
  </si>
  <si>
    <t>Zasip kamenim materijalom iznad drenaže u debljini 60 cm uz zid. Kameni materijal zrna 120-250mm.</t>
  </si>
  <si>
    <r>
      <t>Betoniranje potpornog zida izvan temelja, površina zida mora biti izvedena glatka i ravna te spremna za završnu obradu bojanjem</t>
    </r>
    <r>
      <rPr>
        <sz val="10"/>
        <rFont val="Calibri"/>
        <family val="2"/>
        <charset val="238"/>
      </rPr>
      <t xml:space="preserve"> 
- betonom klase C25/30
u propisno izrađenoj i postavljenoj oplati koja osigurava položaj i mjere  u svemu prema nacrtu, detaljima i uvjetima iz projekta. Širina zida iznosi 35 cm, visina zida je prema uzdužnom profilu. Obračun je po m3 ugrađenog betona po projektiranom presjeku, a u cijenu je uključena nabava betona, svi prijevozi i prijenosi, izrada i demontaža oplate i skele, rad na ugradnji i njezi betona, sav drugi potreban rad i materijal.</t>
    </r>
  </si>
  <si>
    <t>OPIS STAVKE</t>
  </si>
  <si>
    <t>RB</t>
  </si>
  <si>
    <t>REKAPITULACIJA - PROMETNICA:</t>
  </si>
  <si>
    <t>SVEUKUPNA REKAPITULACIJA:</t>
  </si>
  <si>
    <t>PROMETNICA</t>
  </si>
  <si>
    <t>INVESTITOR:</t>
  </si>
  <si>
    <t>GRAD ZADAR, NARODNI TRG 1, HR-23000 ZADAR</t>
  </si>
  <si>
    <t>PREDMET:</t>
  </si>
  <si>
    <t>VRSTA PROJEKTA:</t>
  </si>
  <si>
    <t>PDV (25%)</t>
  </si>
  <si>
    <t>SVEUKUPNO SA PDV-OM:</t>
  </si>
  <si>
    <t>Izvođač je dužan o svom trošku osigurati gradilište i građevinu od štetnog utjecaja vremenskih nepogoda. Zimi je potrebno građevinu posve osigurati od mraza, tako da ne dođe do smrzavanja izvedenih dijelova te na taj način do oštećenja.</t>
  </si>
  <si>
    <t>Izvođač je dužan izraditi pomoćna sredstva za rad kao što su skele, oplate, ograde, skladišta, dizalice, dobaviti i postaviti strojeve, alat i ostali potreban pribor te poduzeti sve mjere sigurnosti potrebne da ne dođe do nikakvih smetnji i opasnosti po život i zdravlje prolaznika  te  zaposlenih  radnika  i  osoblja (osigurati promet pješaka i vozila postavljanjem pješačkih i kolnih prijelaza preko rova i dr.).</t>
  </si>
  <si>
    <t>Čuvanje građevine, gradilišta, svih postrojenja, alata i materijala, kako svoga tako i svojih kooperanata, pada u dužnost i na teret izvođača. Svaka šteta koja bi bila prouzročena prolazniku ili susjednoj građevini, uslijed kopanja, miniranja, postavljanja skela, pada na teret izvođača koji je dužan odstraniti i nadoknaditi štetu u određenom roku.</t>
  </si>
  <si>
    <t>Prije davanja ponude za izvedbu građevine izvođač je dužan proučiti projektnu dokumentaciju te zatražiti objašnjenja u vezi nejasnih stavki, pregledati trasu građevine, prikupiti potrebne podatke o uvjetima pod kojima će se građevina graditi, proučiti mogućnosti naših i stranih proizvođača projektirane opreme te ponuditi opremu tražene kvalitete uz imenovanje dobavljača i predočenje svih tehničkih podataka za ponuđenu opremu.</t>
  </si>
  <si>
    <t>Način obračuna je prema tehničkim normativima i njihovim dopunama. Za slučaj da opis pojedinih radova u troškovniku po mišljenju izvođača ili bilo kojeg trećeg zainteresiranog lica nije potpun, izvođač je dužan izvesti te radove prema pravilima građenja i postojećim uzancama, s tim da nema pravo na bilo kakvu odštetu ili promjenu jedinične cijene u troškovniku ukoliko to nije posebno naglasio prilikom davanja ponude.</t>
  </si>
  <si>
    <t xml:space="preserve">Izvođač u potpunosti odgovara za ispravnost izvršene isporuke i jedini je odgovoran za eventualno loše izvedeni rad i loš kvalitet isporučenih materijala, opreme ili proizvoda.  </t>
  </si>
  <si>
    <t>Izvođač je dužan posjedovati ateste o ispitivanju materijala upotrebljenih za izgradnju građevine, te ateste o ispravnosti izvedenih instalacija, a prilikom tehničkog pregleda građevine mora sve ateste dostaviti investitoru na upotrebu.</t>
  </si>
  <si>
    <t>Obračun svih radova mora se vršiti prema stvarno izvedenim i uredno dokumentiranim količinama potvrđenim od nadzornog inženjera, a ne prema količinama danim u pojedinim stavkama dokaznice mjera i troškovnika.</t>
  </si>
  <si>
    <t>Sve nejasnoće u projektu izvođač je dužan s projektantom razjasniti prije početka radova. Bez pismene suglasnosti projektanta, izvođač nema pravo na izmjenu projekta. U protivnom, projektant otklanja od sebe svaku odgovornost za eventualno nastale posljedice. Eventualne opravdane izmjene projekta dužan je nadzorni inženjer investitora unijeti u građevinski dnevnik.</t>
  </si>
  <si>
    <t>Sve izmjene u projektu, opisu radova i jediničnim cijenama mogu uslijediti samo uz suglasnost projektanta i po odobrenju investitora.</t>
  </si>
  <si>
    <t>Ukoliko se ukažu eventualne nejednakosti  između  projektnog rješenja i stanja na gradilištu, izvođač je dužan pravovremeno  o  tome obavijestiti investitora i  projektanta  i  zatražiti  potrebna  objašnjenja. Sve mjere u projektima potrebno je provjeriti u prirodi i svu kontrolu vršiti bez posebne naplate.</t>
  </si>
  <si>
    <t>Svi izvedeni radovi koji odstupaju od projekta, a izvedeni su bez odobrenja nadzornog inženjera i suglasnosti projektanta, moraju se dovesti u sklad s projektom, a troškove koji iz tog proizlaze snosi izvođač.</t>
  </si>
  <si>
    <t>U jediničnim cijenama ovog troškovnika uključeno je izvršenje svih obaveza iz bilo kojeg dijela ili priloga ovog projekta.</t>
  </si>
  <si>
    <t>Jedinične cijene u svim stavkama ovog troškovnika obuhvaćaju sav rad, materijal, režiju i zaradu izvođača, odnosno sadrže sve elemente propisane za strukturu prodajne cijene građevinskih  usluga.</t>
  </si>
  <si>
    <t>Pod jediničnom cijenom materijala podrazumijeva se cijena samog  materijala, njegova eventualna prerada, svi transporti, utovari, istovari kao i uskladištenje dotičnog materijala kako bi ostao kvalitetan do trenutka ugradnje, kao i ispitivanje kvalitete i sve drugo u vezi s materijalom (atesti i sl.).</t>
  </si>
  <si>
    <t>Sav rad prema opisu u troškovniku na ugradnji, prenosima i prevozima koji nisu uračunati kod cijene materijala.</t>
  </si>
  <si>
    <t>Na svu radnu snagu dodaje se faktor u koji pored ostalog treba uračunati i održavanje gradilišta, postavljanje svih pomičnih objekata na gradilištu kao i demontaža istih.</t>
  </si>
  <si>
    <t>U pogledu izmjera držati se točno uputstava iz prosječnih normi u građevinarstvu, tj. u pogledu dodavanja i odbijanja za kvadraturu i sl. Za cjevovod uzet će se stvarne mjere bez armature i fazonskih komada - prema uzdužnom profilu.</t>
  </si>
  <si>
    <t>Ukoliko je ugovorenim rokom obuhvaćen zimski rad, eventualne nadoplate za rad pri niskim temperaturama i otežanim okolnostima za vrijeme zime neće se posebno priznavati kao ni zaštita objekta od eventualnih nepogoda, već izvođač treba na vrijeme poduzeti mjere i osiguranje objekta.</t>
  </si>
  <si>
    <t>Iskop vršiti točno prema iskolčenju koje će izvođaču predati investitor. Sve iskope izvesti točno prema nacrtima u projektu. Svi iskopi moraju biti osigurani od zarušavanja propisnim razupiranjem. Uklanjanje obrušenog materijala u rovu u bilo kojoj fazi radova odnosno radi vremenskih nepogoda kao i ispumpavanje zaostale vode u rovu, uključeno je u jediničnu cijenu iskopa.</t>
  </si>
  <si>
    <t>Uređenje gradilišta po završetku radova kao i zemljišta za deponije, prilazne puteve i pomoćne zgrade, uključeno je u jediničnu cijenu i neće se posebno naplaćivati.</t>
  </si>
  <si>
    <t>Za sve učinjene štete i smetnje odgovoran je izvođač radova i on snosi moralnu odgovornost bez prava nadoknade troškova od investitora. I ovaj vid troškova treba ukalkulirati u jediničnu cijenu m3 iskopa.</t>
  </si>
  <si>
    <t>Prekopi mimo projektom predviđenih neće se priznavati izvođaču. Iskopani materijal koji će se upotrijebiti, deponirati tako da ne smeta gradnji i iskopu rova cjevovoda.</t>
  </si>
  <si>
    <t>Izrada elaborata izvedenog stanja i objekata predaje se investitoru u cjelovitom kartiranom (6 primjeraka) i digitalnom obliku od kojih će investitoru predati 6 kartirana i digitalni. Elaborat mora biti izrađen u apsolutnim (x, y, z) koordinatama i ovjeren od nadležnog katastarskog ureda.</t>
  </si>
  <si>
    <t xml:space="preserve">Na dijelovima trase na kojima nema druge mogućnosti, potrebno je izvesti duž trase cjevovoda pristupni put kojim će biti omogućeno dopremanje potrebne mehanizacije i materijala za izvedbu svih radova. Izvedbu puta prilagoditi potrebama radova koji će se obavljati na trasi, bez neke naročite obrade. </t>
  </si>
  <si>
    <t>Put izvesti planiranjem i eventualnim zasipavanjem neravnina, u skladu s potrebama opreme koja će biti upotrjebljena, a sve prema nahođenju izvođača.</t>
  </si>
  <si>
    <t>Postojeći okolni putevi koji će se koristiti za dopremu materijala i opreme trebaju se nakon dovršetka radova dovesti u prvobitno stanje.</t>
  </si>
  <si>
    <t>Kod oplate su uključena podupiranja, uklještenja te postava i skidanje. U cijenu ulazi i kvašenje prije betoniranja kao i premazivanje kalupa. Po završetku betoniranja sva se oplata nakon određenog vremena mora očistiti i sortirati.</t>
  </si>
  <si>
    <t xml:space="preserve">Betone i mortove treba miješati u razredima tlačne čvrstoće, prema propisima HRN za beton, odnosno za mortove kako je to dano u stavci troškovnika. Sav beton u principu potrebno je strojno miješati. Ručno miješanje dozvoljeno je samo za vrlo male količine nekonstruktivnih dijelova na građevini. </t>
  </si>
  <si>
    <t>Skele moraju na vrijeme biti postavljene kako ne bi došlo do zastoja u radu. Pod pojmom skele podrazumijevaju se i prilazi skeli te ograda. Kod zemljanih radova u jediničnu cijenu ulaze razupore te mostovi za prebacivanje iskopa kod eventualnih iskopa na većim dubinama. Ujedno su tu uključeni i prilazi te mostovi za betoniranje konstrukcija i slično.</t>
  </si>
  <si>
    <t xml:space="preserve">Tehnička oprema i priprema (uređenje) gradilišta za rad odnosi se na dužnost izvođača da prije početka građevinskih radova dostavi investitoru ili nadzornom organu  plan organizacije gradilišta i tehničke opreme, te operativni (dinamički) plan izvršenja ugovorenih radova. </t>
  </si>
  <si>
    <t xml:space="preserve">Ako priloženi plan ne odgovara potrebnoj dinamici izvođenja radova i postojećim tehničkim uvjetima, investitor ili nadzorni inženjer imaju pravo zahtijevati izmjenu ili dopunu plana. </t>
  </si>
  <si>
    <t xml:space="preserve">Osim toga, izvođač je dužan prikazati nadzornom inženjeru i sva tehnička pomagala, koja se nalaze na gradilištu, neophodno potrebna u okviru projektnih zadataka. Investitor ili nadzorni inženjer, nakon prihvaćanja priloženog plana i potrebnih tehničkih pomagala, upisom u građevinski dnevnik, dozvoljava početak rada. </t>
  </si>
  <si>
    <t>Objekti,  instalacije i rad u okviru  potrebne opreme i uređenja gradilišta terete troškove režije gradilišta i ne obračunavaju se posebno.</t>
  </si>
  <si>
    <t>TROŠKOVNIK</t>
  </si>
  <si>
    <t>GRAĐEVINSKI PROJEKT</t>
  </si>
  <si>
    <t>U Zadru, ožujak 2022.g.</t>
  </si>
  <si>
    <r>
      <t xml:space="preserve">Strojna izrada nosivog sloja od zrnatog kamenog materijala </t>
    </r>
    <r>
      <rPr>
        <sz val="10"/>
        <rFont val="Calibri"/>
        <family val="2"/>
        <charset val="238"/>
      </rPr>
      <t xml:space="preserve">
- najvećeg zrna 63 mm
bez veziva, u debljini prema projektu. 
U cijenu je uključena nabava kamenih prirodnih ili drobljenih zrnatih materijala kakvoće i granulacije prema zahtjevima projekta i OTU, utovar, prijevoz, i ugradnja (strojno razastiranje, planiranje i zbijanje do traženog modula stišljivosti ili stupnja zbijenosti) na uređenu i preuzetu podlogu. Modul stišljivosti mjeren kružnom pločom </t>
    </r>
    <r>
      <rPr>
        <sz val="10"/>
        <rFont val="Symbol"/>
        <family val="1"/>
        <charset val="2"/>
      </rPr>
      <t>f</t>
    </r>
    <r>
      <rPr>
        <sz val="10"/>
        <rFont val="Calibri"/>
        <family val="2"/>
        <charset val="238"/>
      </rPr>
      <t>30 cm iznosi Ms≥80 MN/m2. Sve u skladu s točkom 5-01. OTU-a.</t>
    </r>
  </si>
  <si>
    <r>
      <t xml:space="preserve">Izvedba ograde </t>
    </r>
    <r>
      <rPr>
        <sz val="10"/>
        <rFont val="Calibri"/>
        <family val="2"/>
        <charset val="238"/>
      </rPr>
      <t>radi sprečavanja pada sa visine i pada na prometnicu. U cijeni je izvedba transport i ugradnja pocinčane plastificirane žičane panel ograde. Ograda je visine 1.0 metar, sastoji se od plastificiranih čeličnih pocinčanih stupova na razmaku 2.5 m sa plasličnim poklopcem koji se pričvršćuju na vrh zida u skladu sa uputom prizvođača ograde. U cijeni sav pričvrsni materijal i rad.</t>
    </r>
  </si>
  <si>
    <t>Izgradnja nastavka ulice Put kotarskih serdara - prva funkcionalna cjelina</t>
  </si>
  <si>
    <t>ZAVRŠNI RADOVI - Ukupno (eur):</t>
  </si>
  <si>
    <t>PRIPREMNI RADOVI - Ukupno (eur):</t>
  </si>
  <si>
    <t>ZEMLJANI RADOVI - Ukupno (eur):</t>
  </si>
  <si>
    <t>BETONSKI RADOVI - Ukupno (eur):</t>
  </si>
  <si>
    <t>NOSIVI SLOJEVI K.K. - Ukupno (eur):</t>
  </si>
  <si>
    <t>PROMETNICA - Ukupno (u eurima bez pdv-a):</t>
  </si>
  <si>
    <t>Ukupno (u eurima bez pdv-a):</t>
  </si>
  <si>
    <t>NOSIVI SLOJEVI KOLNIČKE KONSTRUKCIJE - Ukupno (eur):</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</si>
</sst>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kn&quot;_-;\-* #,##0.00\ &quot;kn&quot;_-;_-* &quot;-&quot;??\ &quot;kn&quot;_-;_-@_-"/>
    <numFmt numFmtId="43" formatCode="_-* #,##0.00\ _k_n_-;\-* #,##0.00\ _k_n_-;_-* &quot;-&quot;??\ _k_n_-;_-@_-"/>
    <numFmt numFmtId="164" formatCode="#,##0.00\ &quot;kn&quot;"/>
    <numFmt numFmtId="165" formatCode="_-* #,##0.00\ [$€-1]_-;\-* #,##0.00\ [$€-1]_-;_-* &quot;-&quot;??\ [$€-1]_-;_-@_-"/>
  </numFmts>
  <fonts count="20" x14ac:knownFonts="1">
    <font>
      <sz val="11"/>
      <color theme="1"/>
      <name val="Calibri"/>
      <family val="2"/>
      <charset val="238"/>
      <scheme val="minor"/>
    </font>
    <font>
      <sz val="11"/>
      <color theme="1"/>
      <name val="Calibri"/>
      <family val="2"/>
      <charset val="238"/>
      <scheme val="minor"/>
    </font>
    <font>
      <b/>
      <sz val="10"/>
      <name val="Calibri"/>
      <family val="2"/>
      <charset val="238"/>
      <scheme val="minor"/>
    </font>
    <font>
      <sz val="10"/>
      <name val="Calibri"/>
      <family val="2"/>
      <charset val="238"/>
      <scheme val="minor"/>
    </font>
    <font>
      <sz val="10"/>
      <name val="Calibri"/>
      <family val="2"/>
      <charset val="238"/>
    </font>
    <font>
      <i/>
      <sz val="10"/>
      <name val="Calibri"/>
      <family val="2"/>
      <charset val="238"/>
      <scheme val="minor"/>
    </font>
    <font>
      <b/>
      <sz val="10"/>
      <name val="Calibri"/>
      <family val="2"/>
      <charset val="238"/>
    </font>
    <font>
      <i/>
      <sz val="10"/>
      <name val="Calibri"/>
      <family val="2"/>
      <charset val="238"/>
    </font>
    <font>
      <sz val="10"/>
      <name val="Symbol"/>
      <family val="1"/>
      <charset val="2"/>
    </font>
    <font>
      <b/>
      <sz val="10"/>
      <color rgb="FFFF0000"/>
      <name val="Calibri"/>
      <family val="2"/>
      <charset val="238"/>
      <scheme val="minor"/>
    </font>
    <font>
      <sz val="10"/>
      <color rgb="FFFF0000"/>
      <name val="Calibri"/>
      <family val="2"/>
      <charset val="238"/>
      <scheme val="minor"/>
    </font>
    <font>
      <i/>
      <sz val="10"/>
      <color rgb="FFFF0000"/>
      <name val="Calibri"/>
      <family val="2"/>
      <charset val="238"/>
      <scheme val="minor"/>
    </font>
    <font>
      <sz val="11"/>
      <name val="Calibri"/>
      <family val="2"/>
      <charset val="238"/>
      <scheme val="minor"/>
    </font>
    <font>
      <b/>
      <sz val="16"/>
      <name val="Calibri"/>
      <family val="2"/>
      <charset val="238"/>
      <scheme val="minor"/>
    </font>
    <font>
      <b/>
      <sz val="11"/>
      <name val="Calibri"/>
      <family val="2"/>
      <charset val="238"/>
      <scheme val="minor"/>
    </font>
    <font>
      <b/>
      <sz val="11"/>
      <name val="Calibri"/>
      <family val="2"/>
      <charset val="238"/>
    </font>
    <font>
      <sz val="11"/>
      <name val="MS Sans Serif"/>
      <family val="2"/>
      <charset val="238"/>
    </font>
    <font>
      <i/>
      <sz val="11"/>
      <name val="Calibri"/>
      <family val="2"/>
      <charset val="238"/>
      <scheme val="minor"/>
    </font>
    <font>
      <i/>
      <sz val="11"/>
      <name val="Calibri"/>
      <family val="2"/>
      <charset val="238"/>
    </font>
    <font>
      <sz val="11"/>
      <name val="Calibri"/>
      <family val="2"/>
      <charset val="23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52">
    <xf numFmtId="0" fontId="0" fillId="0" borderId="0" xfId="0"/>
    <xf numFmtId="0" fontId="2" fillId="0" borderId="1" xfId="0" applyFont="1" applyFill="1" applyBorder="1" applyAlignment="1">
      <alignment horizontal="justify" vertical="center"/>
    </xf>
    <xf numFmtId="0" fontId="2" fillId="0" borderId="1" xfId="0" applyFont="1" applyFill="1" applyBorder="1" applyAlignment="1">
      <alignment horizontal="center" vertical="center"/>
    </xf>
    <xf numFmtId="164" fontId="2" fillId="0" borderId="1" xfId="0" applyNumberFormat="1" applyFont="1" applyFill="1" applyBorder="1" applyAlignment="1">
      <alignment horizontal="center" vertical="center" wrapText="1"/>
    </xf>
    <xf numFmtId="0" fontId="3" fillId="0" borderId="0" xfId="0" applyFont="1" applyFill="1" applyBorder="1" applyAlignment="1">
      <alignment horizontal="justify" vertical="top"/>
    </xf>
    <xf numFmtId="0" fontId="2" fillId="0" borderId="0" xfId="0" applyFont="1" applyFill="1" applyBorder="1" applyAlignment="1">
      <alignment horizontal="justify" vertical="center"/>
    </xf>
    <xf numFmtId="0" fontId="2" fillId="0" borderId="0" xfId="0" applyFont="1" applyFill="1" applyBorder="1" applyAlignment="1">
      <alignment horizontal="center" vertical="center"/>
    </xf>
    <xf numFmtId="164" fontId="2" fillId="0" borderId="0" xfId="0" applyNumberFormat="1" applyFont="1" applyFill="1" applyBorder="1" applyAlignment="1">
      <alignment horizontal="center" vertical="center" wrapText="1"/>
    </xf>
    <xf numFmtId="0" fontId="2" fillId="0" borderId="1" xfId="0" applyFont="1" applyFill="1" applyBorder="1" applyAlignment="1">
      <alignment horizontal="justify" vertical="top"/>
    </xf>
    <xf numFmtId="0" fontId="2" fillId="0" borderId="1" xfId="0" applyFont="1" applyFill="1" applyBorder="1" applyAlignment="1">
      <alignment horizontal="left" vertical="top"/>
    </xf>
    <xf numFmtId="0" fontId="2" fillId="0" borderId="0" xfId="0" applyFont="1" applyFill="1" applyBorder="1" applyAlignment="1">
      <alignment horizontal="center" vertical="top"/>
    </xf>
    <xf numFmtId="164" fontId="2" fillId="0" borderId="0" xfId="0" applyNumberFormat="1" applyFont="1" applyFill="1" applyBorder="1" applyAlignment="1">
      <alignment horizontal="center" vertical="top" wrapText="1"/>
    </xf>
    <xf numFmtId="0" fontId="2" fillId="0" borderId="0" xfId="0" applyFont="1" applyFill="1" applyBorder="1" applyAlignment="1">
      <alignment horizontal="justify" vertical="top"/>
    </xf>
    <xf numFmtId="0" fontId="2" fillId="0" borderId="0" xfId="0" applyFont="1" applyFill="1" applyBorder="1" applyAlignment="1">
      <alignment horizontal="left" vertical="top"/>
    </xf>
    <xf numFmtId="4" fontId="3" fillId="0" borderId="0" xfId="0" applyNumberFormat="1" applyFont="1" applyFill="1" applyBorder="1" applyAlignment="1">
      <alignment horizontal="right"/>
    </xf>
    <xf numFmtId="164" fontId="3" fillId="0" borderId="0" xfId="1" applyNumberFormat="1" applyFont="1" applyFill="1" applyBorder="1" applyAlignment="1">
      <alignment horizontal="right" wrapText="1"/>
    </xf>
    <xf numFmtId="164" fontId="3" fillId="0" borderId="0" xfId="0" applyNumberFormat="1" applyFont="1" applyFill="1" applyBorder="1" applyAlignment="1">
      <alignment horizontal="right" wrapText="1"/>
    </xf>
    <xf numFmtId="16" fontId="2" fillId="0" borderId="0" xfId="0" applyNumberFormat="1" applyFont="1" applyFill="1" applyBorder="1" applyAlignment="1">
      <alignment horizontal="justify" vertical="top"/>
    </xf>
    <xf numFmtId="0" fontId="2" fillId="0" borderId="1" xfId="0" applyFont="1" applyFill="1" applyBorder="1" applyAlignment="1">
      <alignment horizontal="left" vertical="top" wrapText="1"/>
    </xf>
    <xf numFmtId="0" fontId="3" fillId="0" borderId="0" xfId="0" applyFont="1" applyFill="1" applyBorder="1" applyAlignment="1">
      <alignment horizontal="center"/>
    </xf>
    <xf numFmtId="4" fontId="3" fillId="0" borderId="0" xfId="1" applyNumberFormat="1" applyFont="1" applyFill="1" applyBorder="1" applyAlignment="1">
      <alignment horizontal="right"/>
    </xf>
    <xf numFmtId="164" fontId="3" fillId="0" borderId="0" xfId="1" applyNumberFormat="1" applyFont="1" applyFill="1" applyBorder="1" applyAlignment="1">
      <alignment horizontal="right"/>
    </xf>
    <xf numFmtId="164" fontId="3" fillId="0" borderId="0" xfId="0" applyNumberFormat="1" applyFont="1" applyFill="1" applyBorder="1" applyAlignment="1">
      <alignment horizontal="right"/>
    </xf>
    <xf numFmtId="0" fontId="3" fillId="0" borderId="0" xfId="0" applyFont="1" applyFill="1" applyBorder="1" applyAlignment="1">
      <alignment horizontal="justify"/>
    </xf>
    <xf numFmtId="0" fontId="2" fillId="0" borderId="1" xfId="0" applyFont="1" applyFill="1" applyBorder="1" applyAlignment="1">
      <alignment horizontal="center"/>
    </xf>
    <xf numFmtId="3" fontId="2" fillId="0" borderId="1" xfId="1" applyNumberFormat="1" applyFont="1" applyFill="1" applyBorder="1" applyAlignment="1">
      <alignment horizontal="right"/>
    </xf>
    <xf numFmtId="0" fontId="3" fillId="0" borderId="0" xfId="0" applyFont="1" applyFill="1" applyBorder="1" applyAlignment="1">
      <alignment horizontal="justify" vertical="center"/>
    </xf>
    <xf numFmtId="0" fontId="3" fillId="0" borderId="0" xfId="0" applyFont="1" applyFill="1" applyBorder="1" applyAlignment="1">
      <alignment horizontal="left" vertical="top" wrapText="1"/>
    </xf>
    <xf numFmtId="4" fontId="2" fillId="0" borderId="1" xfId="1" applyNumberFormat="1" applyFont="1" applyFill="1" applyBorder="1" applyAlignment="1">
      <alignment horizontal="right"/>
    </xf>
    <xf numFmtId="0" fontId="5" fillId="0" borderId="3" xfId="0" applyFont="1" applyFill="1" applyBorder="1" applyAlignment="1">
      <alignment horizontal="left" vertical="top" wrapText="1"/>
    </xf>
    <xf numFmtId="4" fontId="2" fillId="0" borderId="0" xfId="1" applyNumberFormat="1" applyFont="1" applyFill="1" applyBorder="1" applyAlignment="1">
      <alignment horizontal="right"/>
    </xf>
    <xf numFmtId="0" fontId="5" fillId="0" borderId="1" xfId="0" applyFont="1" applyFill="1" applyBorder="1" applyAlignment="1">
      <alignment horizontal="left" vertical="top" wrapText="1"/>
    </xf>
    <xf numFmtId="0" fontId="2" fillId="0" borderId="4" xfId="0" applyFont="1" applyFill="1" applyBorder="1" applyAlignment="1">
      <alignment horizontal="left" vertical="top" wrapText="1"/>
    </xf>
    <xf numFmtId="16" fontId="2" fillId="0" borderId="0" xfId="0" applyNumberFormat="1" applyFont="1" applyFill="1" applyBorder="1" applyAlignment="1">
      <alignment horizontal="justify" vertical="center"/>
    </xf>
    <xf numFmtId="4" fontId="3" fillId="0" borderId="0" xfId="0" applyNumberFormat="1" applyFont="1" applyFill="1" applyBorder="1" applyAlignment="1">
      <alignment horizontal="justify" vertical="center"/>
    </xf>
    <xf numFmtId="164" fontId="3" fillId="0" borderId="0" xfId="0" applyNumberFormat="1" applyFont="1" applyFill="1" applyBorder="1" applyAlignment="1">
      <alignment horizontal="justify" vertical="center"/>
    </xf>
    <xf numFmtId="0" fontId="2" fillId="0" borderId="5" xfId="0" applyFont="1" applyFill="1" applyBorder="1" applyAlignment="1">
      <alignment horizontal="center" vertical="center"/>
    </xf>
    <xf numFmtId="0" fontId="2" fillId="0" borderId="0" xfId="0" applyFont="1" applyFill="1" applyBorder="1" applyAlignment="1">
      <alignment horizontal="left" vertical="top" wrapText="1"/>
    </xf>
    <xf numFmtId="16" fontId="3" fillId="0" borderId="0" xfId="0" applyNumberFormat="1" applyFont="1" applyFill="1" applyBorder="1" applyAlignment="1">
      <alignment horizontal="left" vertical="top"/>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right" wrapText="1"/>
    </xf>
    <xf numFmtId="4" fontId="3" fillId="0" borderId="0" xfId="0" applyNumberFormat="1" applyFont="1" applyFill="1" applyBorder="1" applyAlignment="1">
      <alignment horizontal="justify"/>
    </xf>
    <xf numFmtId="4" fontId="2" fillId="0" borderId="4" xfId="2" applyNumberFormat="1" applyFont="1" applyFill="1" applyBorder="1" applyAlignment="1">
      <alignment horizontal="left" vertical="top" wrapText="1"/>
    </xf>
    <xf numFmtId="4" fontId="2" fillId="2" borderId="2" xfId="1" applyNumberFormat="1" applyFont="1" applyFill="1" applyBorder="1" applyAlignment="1">
      <alignment horizontal="right"/>
    </xf>
    <xf numFmtId="4" fontId="2" fillId="0" borderId="2" xfId="1" applyNumberFormat="1" applyFont="1" applyFill="1" applyBorder="1" applyAlignment="1">
      <alignment horizontal="right"/>
    </xf>
    <xf numFmtId="4" fontId="3" fillId="0" borderId="0" xfId="2" applyNumberFormat="1" applyFont="1" applyFill="1" applyBorder="1" applyAlignment="1">
      <alignment horizontal="justify"/>
    </xf>
    <xf numFmtId="4" fontId="2" fillId="0" borderId="0" xfId="2" applyNumberFormat="1" applyFont="1" applyFill="1" applyBorder="1" applyAlignment="1">
      <alignment horizontal="center" vertical="center"/>
    </xf>
    <xf numFmtId="4" fontId="2" fillId="0" borderId="0" xfId="2" applyNumberFormat="1" applyFont="1" applyFill="1" applyBorder="1" applyAlignment="1">
      <alignment horizontal="justify" vertical="top"/>
    </xf>
    <xf numFmtId="4" fontId="2" fillId="0" borderId="1" xfId="2" applyNumberFormat="1" applyFont="1" applyFill="1" applyBorder="1" applyAlignment="1">
      <alignment horizontal="left" vertical="top" wrapText="1"/>
    </xf>
    <xf numFmtId="4" fontId="3" fillId="0" borderId="0" xfId="2" applyNumberFormat="1" applyFont="1" applyFill="1" applyBorder="1" applyAlignment="1">
      <alignment horizontal="right"/>
    </xf>
    <xf numFmtId="164" fontId="3" fillId="0" borderId="0" xfId="2" applyNumberFormat="1" applyFont="1" applyFill="1" applyBorder="1" applyAlignment="1">
      <alignment horizontal="right"/>
    </xf>
    <xf numFmtId="4" fontId="3" fillId="0" borderId="0" xfId="2" applyNumberFormat="1" applyFont="1" applyFill="1" applyBorder="1" applyAlignment="1">
      <alignment horizontal="justify" vertical="center"/>
    </xf>
    <xf numFmtId="4" fontId="2" fillId="0" borderId="0" xfId="2" applyNumberFormat="1" applyFont="1" applyFill="1" applyBorder="1" applyAlignment="1">
      <alignment horizontal="justify" vertical="center"/>
    </xf>
    <xf numFmtId="4" fontId="2" fillId="0" borderId="1" xfId="2" applyNumberFormat="1" applyFont="1" applyFill="1" applyBorder="1" applyAlignment="1">
      <alignment horizontal="center" vertical="center"/>
    </xf>
    <xf numFmtId="4" fontId="2" fillId="0" borderId="1" xfId="2" applyNumberFormat="1" applyFont="1" applyFill="1" applyBorder="1" applyAlignment="1">
      <alignment horizontal="right" vertical="center"/>
    </xf>
    <xf numFmtId="0" fontId="5" fillId="0" borderId="0" xfId="0" applyFont="1" applyFill="1" applyBorder="1" applyAlignment="1">
      <alignment horizontal="left" vertical="top" wrapText="1"/>
    </xf>
    <xf numFmtId="4" fontId="2" fillId="0" borderId="1" xfId="1" applyNumberFormat="1" applyFont="1" applyFill="1" applyBorder="1" applyAlignment="1">
      <alignment horizontal="right" vertical="center"/>
    </xf>
    <xf numFmtId="4" fontId="2" fillId="0" borderId="0" xfId="1" applyNumberFormat="1" applyFont="1" applyFill="1" applyBorder="1" applyAlignment="1">
      <alignment horizontal="right" vertical="center"/>
    </xf>
    <xf numFmtId="164" fontId="3" fillId="0" borderId="0" xfId="1" applyNumberFormat="1" applyFont="1" applyFill="1" applyBorder="1" applyAlignment="1">
      <alignment horizontal="right" vertical="center"/>
    </xf>
    <xf numFmtId="0" fontId="3" fillId="0" borderId="0" xfId="0" applyFont="1" applyFill="1" applyBorder="1" applyAlignment="1">
      <alignment horizontal="justify" vertical="top" wrapText="1"/>
    </xf>
    <xf numFmtId="2" fontId="2" fillId="0" borderId="0" xfId="1" applyNumberFormat="1" applyFont="1" applyFill="1" applyBorder="1" applyAlignment="1">
      <alignment horizontal="center" vertical="center"/>
    </xf>
    <xf numFmtId="164" fontId="3" fillId="0" borderId="0" xfId="0" applyNumberFormat="1" applyFont="1" applyFill="1" applyBorder="1" applyAlignment="1">
      <alignment horizontal="justify"/>
    </xf>
    <xf numFmtId="0" fontId="9" fillId="0" borderId="0" xfId="0" applyFont="1" applyFill="1" applyBorder="1" applyAlignment="1">
      <alignment horizontal="justify" vertical="top"/>
    </xf>
    <xf numFmtId="0" fontId="10" fillId="0" borderId="0" xfId="0" applyFont="1" applyFill="1" applyBorder="1" applyAlignment="1">
      <alignment horizontal="justify" vertical="center"/>
    </xf>
    <xf numFmtId="4" fontId="5" fillId="0" borderId="1" xfId="2" applyNumberFormat="1" applyFont="1" applyFill="1" applyBorder="1" applyAlignment="1">
      <alignment horizontal="left" vertical="top" wrapText="1"/>
    </xf>
    <xf numFmtId="4" fontId="2" fillId="0" borderId="1" xfId="2" applyNumberFormat="1" applyFont="1" applyFill="1" applyBorder="1" applyAlignment="1">
      <alignment horizontal="right"/>
    </xf>
    <xf numFmtId="4" fontId="5" fillId="0" borderId="0" xfId="2" applyNumberFormat="1" applyFont="1" applyFill="1" applyBorder="1" applyAlignment="1">
      <alignment horizontal="left" vertical="top" wrapText="1"/>
    </xf>
    <xf numFmtId="4" fontId="2" fillId="0" borderId="0" xfId="2" applyNumberFormat="1" applyFont="1" applyFill="1" applyBorder="1" applyAlignment="1">
      <alignment horizontal="right"/>
    </xf>
    <xf numFmtId="4" fontId="9" fillId="0" borderId="0" xfId="2" applyNumberFormat="1" applyFont="1" applyFill="1" applyBorder="1" applyAlignment="1">
      <alignment horizontal="justify" vertical="top"/>
    </xf>
    <xf numFmtId="4" fontId="10" fillId="0" borderId="0" xfId="2" applyNumberFormat="1" applyFont="1" applyFill="1" applyBorder="1" applyAlignment="1">
      <alignment horizontal="justify" vertical="center"/>
    </xf>
    <xf numFmtId="4" fontId="11" fillId="0" borderId="0" xfId="2" applyNumberFormat="1" applyFont="1" applyFill="1" applyBorder="1" applyAlignment="1">
      <alignment horizontal="left" vertical="top" wrapText="1"/>
    </xf>
    <xf numFmtId="4" fontId="9" fillId="0" borderId="0" xfId="2" applyNumberFormat="1" applyFont="1" applyFill="1" applyBorder="1" applyAlignment="1">
      <alignment horizontal="center" vertical="center"/>
    </xf>
    <xf numFmtId="4" fontId="9" fillId="0" borderId="0" xfId="2" applyNumberFormat="1" applyFont="1" applyFill="1" applyBorder="1" applyAlignment="1">
      <alignment horizontal="right"/>
    </xf>
    <xf numFmtId="164" fontId="10" fillId="0" borderId="0" xfId="2" applyNumberFormat="1" applyFont="1" applyFill="1" applyBorder="1" applyAlignment="1">
      <alignment horizontal="right"/>
    </xf>
    <xf numFmtId="4" fontId="2" fillId="0" borderId="5" xfId="2" applyNumberFormat="1" applyFont="1" applyFill="1" applyBorder="1" applyAlignment="1">
      <alignment horizontal="center" vertical="center"/>
    </xf>
    <xf numFmtId="4" fontId="2" fillId="0" borderId="1" xfId="2" applyNumberFormat="1" applyFont="1" applyFill="1" applyBorder="1" applyAlignment="1"/>
    <xf numFmtId="4" fontId="2" fillId="0" borderId="0" xfId="2" applyNumberFormat="1" applyFont="1" applyFill="1" applyBorder="1" applyAlignment="1"/>
    <xf numFmtId="164" fontId="3" fillId="0" borderId="0" xfId="2" applyNumberFormat="1" applyFont="1" applyFill="1" applyBorder="1" applyAlignment="1"/>
    <xf numFmtId="0" fontId="3" fillId="3" borderId="0" xfId="0" applyFont="1" applyFill="1" applyBorder="1" applyAlignment="1">
      <alignment horizontal="justify" vertical="top"/>
    </xf>
    <xf numFmtId="0" fontId="2" fillId="0" borderId="0" xfId="0" applyFont="1" applyFill="1" applyAlignment="1">
      <alignment horizontal="left" vertical="top"/>
    </xf>
    <xf numFmtId="4" fontId="3" fillId="0" borderId="0" xfId="0" applyNumberFormat="1" applyFont="1" applyFill="1" applyBorder="1" applyAlignment="1">
      <alignment horizontal="right" vertical="top"/>
    </xf>
    <xf numFmtId="164" fontId="3" fillId="0" borderId="0" xfId="0" applyNumberFormat="1" applyFont="1" applyFill="1" applyBorder="1" applyAlignment="1">
      <alignment horizontal="right" vertical="top"/>
    </xf>
    <xf numFmtId="0" fontId="3" fillId="0" borderId="0" xfId="0" applyFont="1" applyFill="1" applyAlignment="1">
      <alignment vertical="top"/>
    </xf>
    <xf numFmtId="164" fontId="2" fillId="0" borderId="0" xfId="0" applyNumberFormat="1" applyFont="1" applyFill="1" applyBorder="1" applyAlignment="1">
      <alignment horizontal="right"/>
    </xf>
    <xf numFmtId="4" fontId="3" fillId="0" borderId="0" xfId="2" applyNumberFormat="1" applyFont="1" applyFill="1" applyBorder="1" applyAlignment="1">
      <alignment horizontal="center"/>
    </xf>
    <xf numFmtId="4" fontId="2" fillId="0" borderId="1" xfId="2" applyNumberFormat="1"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alignment horizontal="justify" vertical="top" wrapText="1"/>
    </xf>
    <xf numFmtId="0" fontId="6" fillId="0" borderId="0" xfId="0" applyFont="1" applyFill="1" applyBorder="1" applyAlignment="1">
      <alignment horizontal="left" vertical="top" wrapText="1"/>
    </xf>
    <xf numFmtId="0" fontId="6" fillId="0" borderId="1" xfId="0" applyFont="1" applyFill="1" applyBorder="1" applyAlignment="1">
      <alignment horizontal="left" vertical="top" wrapText="1"/>
    </xf>
    <xf numFmtId="4" fontId="3" fillId="0" borderId="0" xfId="1" applyNumberFormat="1" applyFont="1" applyFill="1" applyBorder="1" applyAlignment="1">
      <alignment horizontal="right" vertical="top"/>
    </xf>
    <xf numFmtId="164" fontId="3" fillId="0" borderId="0" xfId="0" applyNumberFormat="1" applyFont="1" applyFill="1" applyBorder="1" applyAlignment="1">
      <alignment horizontal="justify" vertical="top"/>
    </xf>
    <xf numFmtId="4" fontId="6" fillId="0" borderId="0" xfId="0" applyNumberFormat="1" applyFont="1" applyFill="1" applyBorder="1" applyAlignment="1">
      <alignment horizontal="center" vertical="center"/>
    </xf>
    <xf numFmtId="4" fontId="4" fillId="0" borderId="0" xfId="0" applyNumberFormat="1" applyFont="1" applyFill="1" applyBorder="1" applyAlignment="1">
      <alignment vertical="top" wrapText="1"/>
    </xf>
    <xf numFmtId="164" fontId="4" fillId="0" borderId="0" xfId="0" applyNumberFormat="1" applyFont="1" applyFill="1" applyBorder="1" applyAlignment="1">
      <alignment vertical="top" wrapText="1"/>
    </xf>
    <xf numFmtId="0" fontId="6" fillId="0" borderId="0" xfId="0" applyFont="1" applyFill="1" applyAlignment="1">
      <alignment horizontal="center" vertical="center" wrapText="1"/>
    </xf>
    <xf numFmtId="4" fontId="4" fillId="0" borderId="0" xfId="0" applyNumberFormat="1" applyFont="1" applyFill="1" applyAlignment="1">
      <alignment horizontal="right" vertical="top" wrapText="1"/>
    </xf>
    <xf numFmtId="164" fontId="4" fillId="0" borderId="0" xfId="0" applyNumberFormat="1" applyFont="1" applyFill="1" applyAlignment="1">
      <alignment horizontal="right" vertical="top" wrapText="1"/>
    </xf>
    <xf numFmtId="4" fontId="6" fillId="0" borderId="0" xfId="0" applyNumberFormat="1" applyFont="1" applyFill="1" applyBorder="1" applyAlignment="1">
      <alignment horizontal="center" vertical="center" wrapText="1"/>
    </xf>
    <xf numFmtId="164" fontId="2" fillId="0" borderId="0" xfId="0" applyNumberFormat="1" applyFont="1" applyFill="1" applyBorder="1" applyAlignment="1">
      <alignment horizontal="right" vertical="top"/>
    </xf>
    <xf numFmtId="164" fontId="3" fillId="0" borderId="0" xfId="0" applyNumberFormat="1" applyFont="1" applyFill="1" applyAlignment="1">
      <alignment vertical="top"/>
    </xf>
    <xf numFmtId="0" fontId="7" fillId="0" borderId="4" xfId="0" applyFont="1" applyFill="1" applyBorder="1" applyAlignment="1">
      <alignment horizontal="left" vertical="top" wrapText="1"/>
    </xf>
    <xf numFmtId="0" fontId="3" fillId="0" borderId="0" xfId="0" applyFont="1" applyFill="1" applyBorder="1" applyAlignment="1">
      <alignment horizontal="left" vertical="top"/>
    </xf>
    <xf numFmtId="4" fontId="3" fillId="0" borderId="0" xfId="2" applyNumberFormat="1" applyFont="1" applyFill="1" applyBorder="1" applyAlignment="1">
      <alignment horizontal="left" vertical="top"/>
    </xf>
    <xf numFmtId="4" fontId="2" fillId="0" borderId="0" xfId="1" applyNumberFormat="1" applyFont="1" applyFill="1" applyBorder="1" applyAlignment="1">
      <alignment horizontal="right" vertical="top"/>
    </xf>
    <xf numFmtId="0" fontId="2" fillId="0" borderId="1" xfId="0" applyFont="1" applyFill="1" applyBorder="1" applyAlignment="1">
      <alignment horizontal="left" vertical="center" indent="2"/>
    </xf>
    <xf numFmtId="0" fontId="12" fillId="0" borderId="0" xfId="0" applyFont="1" applyBorder="1" applyAlignment="1">
      <alignment vertical="top"/>
    </xf>
    <xf numFmtId="0" fontId="12" fillId="0" borderId="0" xfId="0" applyFont="1" applyAlignment="1">
      <alignment vertical="top"/>
    </xf>
    <xf numFmtId="0" fontId="14" fillId="0" borderId="0" xfId="0" applyFont="1" applyAlignment="1">
      <alignment horizontal="center" vertical="top"/>
    </xf>
    <xf numFmtId="0" fontId="12" fillId="0" borderId="0" xfId="0" applyFont="1" applyAlignment="1">
      <alignment horizontal="right" vertical="top"/>
    </xf>
    <xf numFmtId="0" fontId="17" fillId="0" borderId="0" xfId="0" applyFont="1" applyAlignment="1">
      <alignment vertical="top"/>
    </xf>
    <xf numFmtId="0" fontId="18" fillId="0" borderId="0" xfId="0" applyFont="1" applyAlignment="1">
      <alignment vertical="top"/>
    </xf>
    <xf numFmtId="0" fontId="12" fillId="0" borderId="0" xfId="0" applyFont="1" applyAlignment="1">
      <alignment horizontal="right" vertical="top" wrapText="1"/>
    </xf>
    <xf numFmtId="0" fontId="12" fillId="0" borderId="0" xfId="0" applyFont="1" applyAlignment="1">
      <alignment horizontal="left" vertical="top" indent="1"/>
    </xf>
    <xf numFmtId="0" fontId="16" fillId="0" borderId="0" xfId="0" applyFont="1" applyAlignment="1">
      <alignment horizontal="left" vertical="top" wrapText="1" indent="1"/>
    </xf>
    <xf numFmtId="0" fontId="19" fillId="0" borderId="0" xfId="0" applyFont="1" applyAlignment="1">
      <alignment vertical="top"/>
    </xf>
    <xf numFmtId="0" fontId="13" fillId="0" borderId="0" xfId="0" applyFont="1" applyAlignment="1">
      <alignment vertical="top"/>
    </xf>
    <xf numFmtId="0" fontId="3" fillId="0" borderId="0" xfId="0" applyFont="1" applyAlignment="1">
      <alignment horizontal="justify" vertical="center"/>
    </xf>
    <xf numFmtId="164" fontId="3" fillId="0" borderId="1" xfId="1" applyNumberFormat="1" applyFont="1" applyFill="1" applyBorder="1" applyAlignment="1" applyProtection="1">
      <alignment horizontal="right"/>
      <protection locked="0"/>
    </xf>
    <xf numFmtId="164" fontId="3" fillId="0" borderId="1" xfId="2" applyNumberFormat="1" applyFont="1" applyFill="1" applyBorder="1" applyAlignment="1" applyProtection="1">
      <alignment horizontal="right" vertical="center"/>
      <protection locked="0"/>
    </xf>
    <xf numFmtId="164" fontId="3" fillId="0" borderId="1" xfId="1" applyNumberFormat="1" applyFont="1" applyFill="1" applyBorder="1" applyAlignment="1" applyProtection="1">
      <alignment horizontal="right" vertical="center"/>
      <protection locked="0"/>
    </xf>
    <xf numFmtId="164" fontId="3" fillId="0" borderId="1" xfId="2" applyNumberFormat="1" applyFont="1" applyFill="1" applyBorder="1" applyAlignment="1" applyProtection="1">
      <alignment horizontal="right"/>
      <protection locked="0"/>
    </xf>
    <xf numFmtId="164" fontId="3" fillId="0" borderId="1" xfId="2" applyNumberFormat="1" applyFont="1" applyFill="1" applyBorder="1" applyAlignment="1" applyProtection="1">
      <protection locked="0"/>
    </xf>
    <xf numFmtId="0" fontId="6" fillId="0" borderId="1" xfId="0" applyFont="1" applyFill="1" applyBorder="1" applyAlignment="1">
      <alignment horizontal="right" vertical="top" wrapText="1"/>
    </xf>
    <xf numFmtId="0" fontId="2" fillId="0" borderId="1" xfId="0" applyFont="1" applyFill="1" applyBorder="1" applyAlignment="1">
      <alignment horizontal="right" vertical="top" wrapText="1"/>
    </xf>
    <xf numFmtId="165" fontId="3" fillId="0" borderId="1" xfId="0" applyNumberFormat="1" applyFont="1" applyFill="1" applyBorder="1" applyAlignment="1">
      <alignment horizontal="right"/>
    </xf>
    <xf numFmtId="165" fontId="3" fillId="0" borderId="0" xfId="0" applyNumberFormat="1" applyFont="1" applyFill="1" applyBorder="1" applyAlignment="1">
      <alignment horizontal="right"/>
    </xf>
    <xf numFmtId="165" fontId="3" fillId="0" borderId="0" xfId="0" applyNumberFormat="1" applyFont="1" applyFill="1" applyBorder="1" applyAlignment="1">
      <alignment horizontal="justify" vertical="center"/>
    </xf>
    <xf numFmtId="165" fontId="2" fillId="0" borderId="1" xfId="0" applyNumberFormat="1" applyFont="1" applyFill="1" applyBorder="1" applyAlignment="1">
      <alignment horizontal="right"/>
    </xf>
    <xf numFmtId="165" fontId="3" fillId="0" borderId="0" xfId="0" applyNumberFormat="1" applyFont="1" applyFill="1" applyBorder="1" applyAlignment="1">
      <alignment horizontal="justify"/>
    </xf>
    <xf numFmtId="165" fontId="3" fillId="0" borderId="5" xfId="0" applyNumberFormat="1" applyFont="1" applyFill="1" applyBorder="1" applyAlignment="1">
      <alignment horizontal="right"/>
    </xf>
    <xf numFmtId="165" fontId="3" fillId="0" borderId="0" xfId="0" applyNumberFormat="1" applyFont="1" applyFill="1" applyBorder="1" applyAlignment="1">
      <alignment horizontal="right" wrapText="1"/>
    </xf>
    <xf numFmtId="165" fontId="3" fillId="0" borderId="0" xfId="2" applyNumberFormat="1" applyFont="1" applyFill="1" applyBorder="1" applyAlignment="1">
      <alignment horizontal="justify"/>
    </xf>
    <xf numFmtId="165" fontId="3" fillId="0" borderId="0" xfId="2" applyNumberFormat="1" applyFont="1" applyFill="1" applyBorder="1" applyAlignment="1">
      <alignment horizontal="right"/>
    </xf>
    <xf numFmtId="165" fontId="3" fillId="0" borderId="1" xfId="2" applyNumberFormat="1" applyFont="1" applyFill="1" applyBorder="1" applyAlignment="1">
      <alignment horizontal="right" vertical="center"/>
    </xf>
    <xf numFmtId="165" fontId="3" fillId="0" borderId="1" xfId="0" applyNumberFormat="1" applyFont="1" applyFill="1" applyBorder="1" applyAlignment="1">
      <alignment horizontal="right" vertical="center"/>
    </xf>
    <xf numFmtId="165" fontId="3" fillId="0" borderId="0" xfId="0" applyNumberFormat="1" applyFont="1" applyFill="1" applyBorder="1" applyAlignment="1">
      <alignment horizontal="right" vertical="center"/>
    </xf>
    <xf numFmtId="165" fontId="3" fillId="0" borderId="1" xfId="2" applyNumberFormat="1" applyFont="1" applyFill="1" applyBorder="1" applyAlignment="1">
      <alignment horizontal="right"/>
    </xf>
    <xf numFmtId="165" fontId="10" fillId="0" borderId="0" xfId="2" applyNumberFormat="1" applyFont="1" applyFill="1" applyBorder="1" applyAlignment="1">
      <alignment horizontal="right"/>
    </xf>
    <xf numFmtId="165" fontId="3" fillId="0" borderId="1" xfId="2" applyNumberFormat="1" applyFont="1" applyFill="1" applyBorder="1" applyAlignment="1"/>
    <xf numFmtId="165" fontId="3" fillId="0" borderId="0" xfId="2" applyNumberFormat="1" applyFont="1" applyFill="1" applyBorder="1" applyAlignment="1"/>
    <xf numFmtId="165" fontId="3" fillId="0" borderId="0" xfId="0" applyNumberFormat="1" applyFont="1" applyFill="1" applyBorder="1" applyAlignment="1">
      <alignment horizontal="right" vertical="top"/>
    </xf>
    <xf numFmtId="165" fontId="2" fillId="0" borderId="0" xfId="0" applyNumberFormat="1" applyFont="1" applyFill="1" applyBorder="1" applyAlignment="1">
      <alignment horizontal="right"/>
    </xf>
    <xf numFmtId="165" fontId="3" fillId="0" borderId="0" xfId="0" applyNumberFormat="1" applyFont="1" applyFill="1" applyBorder="1" applyAlignment="1">
      <alignment horizontal="justify" vertical="top"/>
    </xf>
    <xf numFmtId="165" fontId="6" fillId="0" borderId="1" xfId="0" applyNumberFormat="1" applyFont="1" applyFill="1" applyBorder="1" applyAlignment="1">
      <alignment vertical="top" wrapText="1"/>
    </xf>
    <xf numFmtId="165" fontId="2" fillId="0" borderId="0" xfId="0" applyNumberFormat="1" applyFont="1" applyFill="1" applyBorder="1" applyAlignment="1">
      <alignment horizontal="justify" vertical="top"/>
    </xf>
    <xf numFmtId="165" fontId="2" fillId="0" borderId="1" xfId="0" applyNumberFormat="1" applyFont="1" applyFill="1" applyBorder="1" applyAlignment="1">
      <alignment horizontal="right" vertical="top"/>
    </xf>
    <xf numFmtId="0" fontId="15" fillId="0" borderId="0" xfId="0" applyFont="1" applyAlignment="1">
      <alignment horizontal="left" vertical="top" indent="1"/>
    </xf>
    <xf numFmtId="0" fontId="15" fillId="0" borderId="0" xfId="0" applyFont="1" applyAlignment="1">
      <alignment horizontal="left" vertical="top"/>
    </xf>
    <xf numFmtId="0" fontId="3" fillId="0" borderId="0" xfId="0" applyFont="1" applyFill="1" applyBorder="1" applyAlignment="1">
      <alignment horizontal="center"/>
    </xf>
    <xf numFmtId="0" fontId="13" fillId="0" borderId="0" xfId="0" applyFont="1" applyAlignment="1">
      <alignment horizontal="center" vertical="top"/>
    </xf>
    <xf numFmtId="0" fontId="15" fillId="0" borderId="0" xfId="0" applyFont="1" applyAlignment="1">
      <alignment horizontal="left" vertical="top" wrapText="1" indent="1"/>
    </xf>
  </cellXfs>
  <cellStyles count="3">
    <cellStyle name="Normalno" xfId="0" builtinId="0"/>
    <cellStyle name="Valuta" xfId="2" builtinId="4"/>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view="pageBreakPreview" zoomScale="105" zoomScaleNormal="100" zoomScaleSheetLayoutView="105" workbookViewId="0">
      <selection activeCell="B18" sqref="B18:I18"/>
    </sheetView>
  </sheetViews>
  <sheetFormatPr defaultColWidth="8.85546875" defaultRowHeight="12.75" x14ac:dyDescent="0.2"/>
  <cols>
    <col min="1" max="1" width="16" style="23" customWidth="1"/>
    <col min="2" max="8" width="8.85546875" style="23"/>
    <col min="9" max="9" width="5.28515625" style="23" customWidth="1"/>
    <col min="10" max="16384" width="8.85546875" style="23"/>
  </cols>
  <sheetData>
    <row r="1" spans="1:11" ht="15" x14ac:dyDescent="0.2">
      <c r="A1" s="106"/>
      <c r="B1" s="106"/>
      <c r="C1" s="106"/>
      <c r="D1" s="106"/>
      <c r="E1" s="106"/>
      <c r="F1" s="106"/>
      <c r="G1" s="106"/>
      <c r="H1" s="106"/>
      <c r="I1" s="106"/>
    </row>
    <row r="2" spans="1:11" ht="15" x14ac:dyDescent="0.2">
      <c r="A2" s="107"/>
      <c r="B2" s="107"/>
      <c r="C2" s="107"/>
      <c r="D2" s="107"/>
      <c r="E2" s="107"/>
      <c r="F2" s="107"/>
      <c r="G2" s="107"/>
      <c r="H2" s="107"/>
      <c r="I2" s="107"/>
    </row>
    <row r="3" spans="1:11" ht="15" x14ac:dyDescent="0.2">
      <c r="A3" s="107"/>
      <c r="B3" s="107"/>
      <c r="C3" s="107"/>
      <c r="D3" s="107"/>
      <c r="E3" s="107"/>
      <c r="F3" s="107"/>
      <c r="G3" s="107"/>
      <c r="H3" s="107"/>
      <c r="I3" s="107"/>
    </row>
    <row r="4" spans="1:11" ht="15" x14ac:dyDescent="0.2">
      <c r="A4" s="107"/>
      <c r="B4" s="107"/>
      <c r="C4" s="107"/>
      <c r="D4" s="107"/>
      <c r="E4" s="107"/>
      <c r="F4" s="107"/>
      <c r="G4" s="107"/>
      <c r="H4" s="107"/>
      <c r="I4" s="107"/>
    </row>
    <row r="5" spans="1:11" ht="15" x14ac:dyDescent="0.2">
      <c r="A5" s="107"/>
      <c r="B5" s="107"/>
      <c r="C5" s="107"/>
      <c r="D5" s="107"/>
      <c r="E5" s="107"/>
      <c r="F5" s="107"/>
      <c r="G5" s="107"/>
      <c r="H5" s="107"/>
      <c r="I5" s="107"/>
    </row>
    <row r="6" spans="1:11" ht="15" x14ac:dyDescent="0.2">
      <c r="A6" s="107"/>
      <c r="B6" s="107"/>
      <c r="C6" s="107"/>
      <c r="D6" s="107"/>
      <c r="E6" s="107"/>
      <c r="F6" s="107"/>
      <c r="G6" s="107"/>
      <c r="H6" s="107"/>
      <c r="I6" s="107"/>
    </row>
    <row r="7" spans="1:11" ht="21" x14ac:dyDescent="0.2">
      <c r="A7" s="150" t="s">
        <v>104</v>
      </c>
      <c r="B7" s="150"/>
      <c r="C7" s="150"/>
      <c r="D7" s="150"/>
      <c r="E7" s="150"/>
      <c r="F7" s="150"/>
      <c r="G7" s="150"/>
      <c r="H7" s="150"/>
      <c r="I7" s="150"/>
      <c r="J7" s="116"/>
      <c r="K7" s="116"/>
    </row>
    <row r="8" spans="1:11" ht="15" x14ac:dyDescent="0.2">
      <c r="A8" s="108"/>
      <c r="B8" s="108"/>
      <c r="C8" s="108"/>
      <c r="D8" s="108"/>
      <c r="E8" s="108"/>
      <c r="F8" s="108"/>
      <c r="G8" s="108"/>
      <c r="H8" s="108"/>
      <c r="I8" s="108"/>
    </row>
    <row r="9" spans="1:11" ht="15" x14ac:dyDescent="0.2">
      <c r="A9" s="108"/>
      <c r="B9" s="108"/>
      <c r="C9" s="108"/>
      <c r="D9" s="108"/>
      <c r="E9" s="108"/>
      <c r="F9" s="108"/>
      <c r="G9" s="108"/>
      <c r="H9" s="108"/>
      <c r="I9" s="108"/>
    </row>
    <row r="10" spans="1:11" ht="15" x14ac:dyDescent="0.2">
      <c r="A10" s="107"/>
      <c r="B10" s="107"/>
      <c r="C10" s="107"/>
      <c r="D10" s="107"/>
      <c r="E10" s="107"/>
      <c r="F10" s="107"/>
      <c r="G10" s="107"/>
      <c r="H10" s="107"/>
      <c r="I10" s="107"/>
    </row>
    <row r="11" spans="1:11" ht="15" x14ac:dyDescent="0.2">
      <c r="A11" s="107"/>
      <c r="B11" s="107"/>
      <c r="C11" s="107"/>
      <c r="D11" s="107"/>
      <c r="E11" s="107"/>
      <c r="F11" s="107"/>
      <c r="G11" s="107"/>
      <c r="H11" s="107"/>
      <c r="I11" s="107"/>
    </row>
    <row r="12" spans="1:11" ht="15" x14ac:dyDescent="0.2">
      <c r="A12" s="112" t="s">
        <v>64</v>
      </c>
      <c r="B12" s="151" t="s">
        <v>65</v>
      </c>
      <c r="C12" s="151"/>
      <c r="D12" s="151"/>
      <c r="E12" s="151"/>
      <c r="F12" s="151"/>
      <c r="G12" s="151"/>
      <c r="H12" s="151"/>
      <c r="I12" s="151"/>
    </row>
    <row r="13" spans="1:11" ht="15" x14ac:dyDescent="0.2">
      <c r="A13" s="109"/>
      <c r="B13" s="113"/>
      <c r="C13" s="113"/>
      <c r="D13" s="113"/>
      <c r="E13" s="113"/>
      <c r="F13" s="113"/>
      <c r="G13" s="113"/>
      <c r="H13" s="113"/>
      <c r="I13" s="113"/>
    </row>
    <row r="14" spans="1:11" ht="43.5" customHeight="1" x14ac:dyDescent="0.2">
      <c r="A14" s="112" t="s">
        <v>66</v>
      </c>
      <c r="B14" s="151" t="s">
        <v>109</v>
      </c>
      <c r="C14" s="147"/>
      <c r="D14" s="147"/>
      <c r="E14" s="147"/>
      <c r="F14" s="147"/>
      <c r="G14" s="147"/>
      <c r="H14" s="147"/>
      <c r="I14" s="147"/>
    </row>
    <row r="15" spans="1:11" ht="15" x14ac:dyDescent="0.2">
      <c r="A15" s="112"/>
      <c r="B15" s="114"/>
      <c r="C15" s="114"/>
      <c r="D15" s="114"/>
      <c r="E15" s="114"/>
      <c r="F15" s="114"/>
      <c r="G15" s="114"/>
      <c r="H15" s="113"/>
      <c r="I15" s="113"/>
    </row>
    <row r="16" spans="1:11" ht="15" x14ac:dyDescent="0.2">
      <c r="A16" s="109" t="s">
        <v>67</v>
      </c>
      <c r="B16" s="147" t="s">
        <v>105</v>
      </c>
      <c r="C16" s="147"/>
      <c r="D16" s="147"/>
      <c r="E16" s="147"/>
      <c r="F16" s="147"/>
      <c r="G16" s="147"/>
      <c r="H16" s="147"/>
      <c r="I16" s="147"/>
    </row>
    <row r="17" spans="1:9" ht="15" x14ac:dyDescent="0.2">
      <c r="A17" s="107"/>
      <c r="B17" s="107"/>
      <c r="C17" s="107"/>
      <c r="D17" s="107"/>
      <c r="E17" s="107"/>
      <c r="F17" s="107"/>
      <c r="G17" s="107"/>
      <c r="H17" s="107"/>
      <c r="I17" s="107"/>
    </row>
    <row r="18" spans="1:9" ht="15" x14ac:dyDescent="0.2">
      <c r="A18" s="107"/>
      <c r="B18" s="148"/>
      <c r="C18" s="148"/>
      <c r="D18" s="148"/>
      <c r="E18" s="148"/>
      <c r="F18" s="148"/>
      <c r="G18" s="148"/>
      <c r="H18" s="148"/>
      <c r="I18" s="148"/>
    </row>
    <row r="19" spans="1:9" ht="15" x14ac:dyDescent="0.2">
      <c r="A19" s="107"/>
      <c r="B19" s="107"/>
      <c r="C19" s="107"/>
      <c r="D19" s="107"/>
      <c r="E19" s="107"/>
      <c r="F19" s="107"/>
      <c r="G19" s="107"/>
      <c r="H19" s="107"/>
      <c r="I19" s="107"/>
    </row>
    <row r="20" spans="1:9" ht="15" x14ac:dyDescent="0.2">
      <c r="A20" s="107"/>
      <c r="B20" s="107"/>
      <c r="C20" s="107"/>
      <c r="D20" s="107"/>
      <c r="E20" s="107"/>
      <c r="F20" s="107"/>
      <c r="G20" s="107"/>
      <c r="H20" s="107"/>
      <c r="I20" s="107"/>
    </row>
    <row r="21" spans="1:9" ht="15" x14ac:dyDescent="0.2">
      <c r="A21" s="107"/>
      <c r="B21" s="107"/>
      <c r="C21" s="107"/>
      <c r="D21" s="107"/>
      <c r="E21" s="107"/>
      <c r="F21" s="107"/>
      <c r="G21" s="107"/>
      <c r="H21" s="107"/>
      <c r="I21" s="107"/>
    </row>
    <row r="22" spans="1:9" ht="15" x14ac:dyDescent="0.2">
      <c r="A22" s="107"/>
      <c r="B22" s="107"/>
      <c r="C22" s="107"/>
      <c r="D22" s="107"/>
      <c r="E22" s="110"/>
      <c r="F22" s="110"/>
      <c r="G22" s="107"/>
      <c r="H22" s="107"/>
      <c r="I22" s="107"/>
    </row>
    <row r="23" spans="1:9" ht="15" x14ac:dyDescent="0.2">
      <c r="A23" s="107"/>
      <c r="B23" s="115"/>
      <c r="C23" s="115"/>
      <c r="D23" s="107"/>
      <c r="E23" s="110"/>
      <c r="F23" s="110"/>
      <c r="G23" s="107"/>
      <c r="H23" s="107"/>
      <c r="I23" s="107"/>
    </row>
    <row r="24" spans="1:9" ht="15" x14ac:dyDescent="0.2">
      <c r="A24" s="107"/>
      <c r="B24" s="115"/>
      <c r="C24" s="115"/>
      <c r="D24" s="107"/>
      <c r="E24" s="110"/>
      <c r="F24" s="110"/>
      <c r="G24" s="107"/>
      <c r="H24" s="107"/>
      <c r="I24" s="107"/>
    </row>
    <row r="25" spans="1:9" ht="15" x14ac:dyDescent="0.2">
      <c r="A25" s="107"/>
      <c r="B25" s="115"/>
      <c r="C25" s="115"/>
      <c r="D25" s="107"/>
      <c r="E25" s="110"/>
      <c r="F25" s="110"/>
      <c r="G25" s="107"/>
      <c r="H25" s="107"/>
      <c r="I25" s="107"/>
    </row>
    <row r="26" spans="1:9" ht="15" x14ac:dyDescent="0.2">
      <c r="A26" s="107"/>
      <c r="B26" s="111"/>
      <c r="C26" s="111"/>
      <c r="D26" s="110"/>
      <c r="E26" s="110"/>
      <c r="F26" s="110"/>
      <c r="G26" s="107"/>
      <c r="H26" s="107"/>
      <c r="I26" s="107"/>
    </row>
    <row r="27" spans="1:9" ht="15" x14ac:dyDescent="0.2">
      <c r="A27" s="107"/>
      <c r="B27" s="107"/>
      <c r="C27" s="107"/>
      <c r="D27" s="107"/>
      <c r="E27" s="107"/>
      <c r="F27" s="107"/>
      <c r="G27" s="107"/>
      <c r="H27" s="107"/>
      <c r="I27" s="107"/>
    </row>
    <row r="28" spans="1:9" ht="15" x14ac:dyDescent="0.2">
      <c r="A28" s="107"/>
      <c r="B28" s="107"/>
      <c r="C28" s="107"/>
      <c r="D28" s="107"/>
      <c r="E28" s="107"/>
      <c r="F28" s="107"/>
      <c r="G28" s="107"/>
      <c r="H28" s="107"/>
      <c r="I28" s="107"/>
    </row>
    <row r="29" spans="1:9" ht="15" x14ac:dyDescent="0.2">
      <c r="A29" s="107"/>
      <c r="B29" s="107"/>
      <c r="C29" s="107"/>
      <c r="D29" s="107"/>
      <c r="E29" s="107"/>
      <c r="F29" s="107"/>
      <c r="G29" s="107"/>
      <c r="H29" s="107"/>
      <c r="I29" s="107"/>
    </row>
    <row r="30" spans="1:9" ht="15" x14ac:dyDescent="0.2">
      <c r="A30" s="107"/>
      <c r="B30" s="107"/>
      <c r="C30" s="107"/>
      <c r="D30" s="107"/>
      <c r="E30" s="107"/>
      <c r="F30" s="107"/>
      <c r="G30" s="107"/>
      <c r="H30" s="107"/>
      <c r="I30" s="107"/>
    </row>
    <row r="31" spans="1:9" ht="15" x14ac:dyDescent="0.2">
      <c r="A31" s="107"/>
      <c r="B31" s="107"/>
      <c r="C31" s="107"/>
      <c r="D31" s="107"/>
      <c r="E31" s="107"/>
      <c r="F31" s="107"/>
      <c r="G31" s="107"/>
      <c r="H31" s="107"/>
      <c r="I31" s="107"/>
    </row>
    <row r="32" spans="1:9" ht="15" x14ac:dyDescent="0.2">
      <c r="A32" s="107"/>
      <c r="B32" s="107"/>
      <c r="C32" s="107"/>
      <c r="D32" s="107"/>
      <c r="E32" s="107"/>
      <c r="F32" s="107"/>
      <c r="G32" s="107"/>
      <c r="H32" s="107"/>
      <c r="I32" s="107"/>
    </row>
    <row r="33" spans="1:9" ht="15" x14ac:dyDescent="0.2">
      <c r="A33" s="107"/>
      <c r="B33" s="107"/>
      <c r="C33" s="107"/>
      <c r="D33" s="107"/>
      <c r="E33" s="107"/>
      <c r="F33" s="107"/>
      <c r="G33" s="107"/>
      <c r="H33" s="107"/>
      <c r="I33" s="107"/>
    </row>
    <row r="34" spans="1:9" ht="15" x14ac:dyDescent="0.2">
      <c r="A34" s="107"/>
      <c r="B34" s="107"/>
      <c r="C34" s="107"/>
      <c r="D34" s="107"/>
      <c r="E34" s="107"/>
      <c r="F34" s="107"/>
      <c r="G34" s="107"/>
      <c r="H34" s="107"/>
      <c r="I34" s="107"/>
    </row>
    <row r="38" spans="1:9" x14ac:dyDescent="0.2">
      <c r="F38" s="149" t="s">
        <v>106</v>
      </c>
      <c r="G38" s="149"/>
      <c r="H38" s="149"/>
      <c r="I38" s="149"/>
    </row>
  </sheetData>
  <mergeCells count="6">
    <mergeCell ref="B16:I16"/>
    <mergeCell ref="B18:I18"/>
    <mergeCell ref="F38:I38"/>
    <mergeCell ref="A7:I7"/>
    <mergeCell ref="B12:I12"/>
    <mergeCell ref="B14:I14"/>
  </mergeCells>
  <pageMargins left="0.9055118110236221" right="0.51181102362204722" top="0.74803149606299213" bottom="0.74803149606299213" header="0.31496062992125984" footer="0.31496062992125984"/>
  <pageSetup paperSize="9" orientation="portrait" r:id="rId1"/>
  <headerFooter>
    <oddFooter>&amp;L&amp;9Troškovnik - Izgradnja nerazvrstane ceste - nastavak ulice Put Kotarskih serdara&amp;R&amp;9&amp;P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4"/>
  <sheetViews>
    <sheetView view="pageBreakPreview" zoomScale="105" zoomScaleNormal="100" zoomScaleSheetLayoutView="105" workbookViewId="0">
      <selection activeCell="D9" sqref="D9"/>
    </sheetView>
  </sheetViews>
  <sheetFormatPr defaultColWidth="8.85546875" defaultRowHeight="12.75" x14ac:dyDescent="0.2"/>
  <cols>
    <col min="1" max="1" width="83.28515625" style="23" customWidth="1"/>
    <col min="2" max="8" width="8.85546875" style="23"/>
    <col min="9" max="9" width="5.28515625" style="23" customWidth="1"/>
    <col min="10" max="16384" width="8.85546875" style="23"/>
  </cols>
  <sheetData>
    <row r="1" spans="1:1" ht="38.25" x14ac:dyDescent="0.2">
      <c r="A1" s="117" t="s">
        <v>70</v>
      </c>
    </row>
    <row r="2" spans="1:1" ht="51" x14ac:dyDescent="0.2">
      <c r="A2" s="117" t="s">
        <v>71</v>
      </c>
    </row>
    <row r="3" spans="1:1" ht="51" x14ac:dyDescent="0.2">
      <c r="A3" s="117" t="s">
        <v>72</v>
      </c>
    </row>
    <row r="4" spans="1:1" ht="63.75" x14ac:dyDescent="0.2">
      <c r="A4" s="117" t="s">
        <v>73</v>
      </c>
    </row>
    <row r="5" spans="1:1" ht="63.75" x14ac:dyDescent="0.2">
      <c r="A5" s="117" t="s">
        <v>74</v>
      </c>
    </row>
    <row r="6" spans="1:1" ht="25.5" x14ac:dyDescent="0.2">
      <c r="A6" s="117" t="s">
        <v>75</v>
      </c>
    </row>
    <row r="7" spans="1:1" ht="38.25" x14ac:dyDescent="0.2">
      <c r="A7" s="117" t="s">
        <v>76</v>
      </c>
    </row>
    <row r="8" spans="1:1" ht="38.25" x14ac:dyDescent="0.2">
      <c r="A8" s="117" t="s">
        <v>77</v>
      </c>
    </row>
    <row r="9" spans="1:1" ht="51" x14ac:dyDescent="0.2">
      <c r="A9" s="117" t="s">
        <v>78</v>
      </c>
    </row>
    <row r="10" spans="1:1" ht="25.5" x14ac:dyDescent="0.2">
      <c r="A10" s="117" t="s">
        <v>79</v>
      </c>
    </row>
    <row r="11" spans="1:1" ht="51" x14ac:dyDescent="0.2">
      <c r="A11" s="117" t="s">
        <v>80</v>
      </c>
    </row>
    <row r="12" spans="1:1" ht="38.25" x14ac:dyDescent="0.2">
      <c r="A12" s="117" t="s">
        <v>81</v>
      </c>
    </row>
    <row r="13" spans="1:1" ht="25.5" x14ac:dyDescent="0.2">
      <c r="A13" s="117" t="s">
        <v>82</v>
      </c>
    </row>
    <row r="14" spans="1:1" ht="25.5" x14ac:dyDescent="0.2">
      <c r="A14" s="117" t="s">
        <v>83</v>
      </c>
    </row>
    <row r="15" spans="1:1" ht="51" x14ac:dyDescent="0.2">
      <c r="A15" s="117" t="s">
        <v>84</v>
      </c>
    </row>
    <row r="16" spans="1:1" ht="25.5" x14ac:dyDescent="0.2">
      <c r="A16" s="117" t="s">
        <v>85</v>
      </c>
    </row>
    <row r="17" spans="1:1" ht="25.5" x14ac:dyDescent="0.2">
      <c r="A17" s="117" t="s">
        <v>86</v>
      </c>
    </row>
    <row r="18" spans="1:1" ht="38.25" x14ac:dyDescent="0.2">
      <c r="A18" s="117" t="s">
        <v>87</v>
      </c>
    </row>
    <row r="19" spans="1:1" ht="38.25" x14ac:dyDescent="0.2">
      <c r="A19" s="117" t="s">
        <v>88</v>
      </c>
    </row>
    <row r="20" spans="1:1" ht="51" x14ac:dyDescent="0.2">
      <c r="A20" s="117" t="s">
        <v>89</v>
      </c>
    </row>
    <row r="21" spans="1:1" ht="25.5" x14ac:dyDescent="0.2">
      <c r="A21" s="117" t="s">
        <v>90</v>
      </c>
    </row>
    <row r="22" spans="1:1" ht="38.25" x14ac:dyDescent="0.2">
      <c r="A22" s="117" t="s">
        <v>91</v>
      </c>
    </row>
    <row r="23" spans="1:1" ht="25.5" x14ac:dyDescent="0.2">
      <c r="A23" s="117" t="s">
        <v>92</v>
      </c>
    </row>
    <row r="24" spans="1:1" ht="38.25" x14ac:dyDescent="0.2">
      <c r="A24" s="117" t="s">
        <v>93</v>
      </c>
    </row>
    <row r="25" spans="1:1" ht="51" x14ac:dyDescent="0.2">
      <c r="A25" s="117" t="s">
        <v>94</v>
      </c>
    </row>
    <row r="26" spans="1:1" ht="25.5" x14ac:dyDescent="0.2">
      <c r="A26" s="117" t="s">
        <v>95</v>
      </c>
    </row>
    <row r="27" spans="1:1" ht="25.5" x14ac:dyDescent="0.2">
      <c r="A27" s="117" t="s">
        <v>96</v>
      </c>
    </row>
    <row r="28" spans="1:1" ht="38.25" x14ac:dyDescent="0.2">
      <c r="A28" s="117" t="s">
        <v>97</v>
      </c>
    </row>
    <row r="29" spans="1:1" ht="38.25" x14ac:dyDescent="0.2">
      <c r="A29" s="117" t="s">
        <v>98</v>
      </c>
    </row>
    <row r="30" spans="1:1" ht="51" x14ac:dyDescent="0.2">
      <c r="A30" s="117" t="s">
        <v>99</v>
      </c>
    </row>
    <row r="31" spans="1:1" ht="38.25" x14ac:dyDescent="0.2">
      <c r="A31" s="117" t="s">
        <v>100</v>
      </c>
    </row>
    <row r="32" spans="1:1" ht="25.5" x14ac:dyDescent="0.2">
      <c r="A32" s="117" t="s">
        <v>101</v>
      </c>
    </row>
    <row r="33" spans="1:1" ht="51" x14ac:dyDescent="0.2">
      <c r="A33" s="117" t="s">
        <v>102</v>
      </c>
    </row>
    <row r="34" spans="1:1" ht="25.5" x14ac:dyDescent="0.2">
      <c r="A34" s="117" t="s">
        <v>103</v>
      </c>
    </row>
  </sheetData>
  <pageMargins left="0.9055118110236221" right="0.51181102362204722" top="0.74803149606299213" bottom="0.74803149606299213" header="0.31496062992125984" footer="0.31496062992125984"/>
  <pageSetup paperSize="9" orientation="portrait" r:id="rId1"/>
  <headerFooter>
    <oddHeader>&amp;C&amp;"-,Bold"&amp;10&amp;A</oddHeader>
    <oddFooter>&amp;L&amp;9Troškovnik - Izgradnja nerazvrstane ceste - nastavak ulice Put Kotarskih serdara&amp;R&amp;9&amp;P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7"/>
  <sheetViews>
    <sheetView tabSelected="1" view="pageBreakPreview" zoomScale="105" zoomScaleNormal="100" zoomScaleSheetLayoutView="105" workbookViewId="0">
      <selection activeCell="M7" sqref="M7"/>
    </sheetView>
  </sheetViews>
  <sheetFormatPr defaultRowHeight="12.75" x14ac:dyDescent="0.2"/>
  <cols>
    <col min="1" max="1" width="4.7109375" style="59" customWidth="1"/>
    <col min="2" max="2" width="40.42578125" style="27" customWidth="1"/>
    <col min="3" max="3" width="7.85546875" style="60" customWidth="1"/>
    <col min="4" max="4" width="8.140625" style="20" customWidth="1"/>
    <col min="5" max="5" width="12.140625" style="22" customWidth="1"/>
    <col min="6" max="6" width="13.5703125" style="61" customWidth="1"/>
    <col min="7" max="7" width="7.7109375" style="23" bestFit="1" customWidth="1"/>
    <col min="8" max="9" width="8.85546875" style="23"/>
    <col min="10" max="10" width="27.7109375" style="23" customWidth="1"/>
    <col min="11" max="256" width="8.85546875" style="23"/>
    <col min="257" max="257" width="3.85546875" style="23" customWidth="1"/>
    <col min="258" max="258" width="34" style="23" customWidth="1"/>
    <col min="259" max="259" width="6.5703125" style="23" customWidth="1"/>
    <col min="260" max="260" width="6.28515625" style="23" customWidth="1"/>
    <col min="261" max="261" width="10.28515625" style="23" customWidth="1"/>
    <col min="262" max="262" width="10.85546875" style="23" customWidth="1"/>
    <col min="263" max="263" width="7.7109375" style="23" bestFit="1" customWidth="1"/>
    <col min="264" max="265" width="8.85546875" style="23"/>
    <col min="266" max="266" width="27.7109375" style="23" customWidth="1"/>
    <col min="267" max="512" width="8.85546875" style="23"/>
    <col min="513" max="513" width="3.85546875" style="23" customWidth="1"/>
    <col min="514" max="514" width="34" style="23" customWidth="1"/>
    <col min="515" max="515" width="6.5703125" style="23" customWidth="1"/>
    <col min="516" max="516" width="6.28515625" style="23" customWidth="1"/>
    <col min="517" max="517" width="10.28515625" style="23" customWidth="1"/>
    <col min="518" max="518" width="10.85546875" style="23" customWidth="1"/>
    <col min="519" max="519" width="7.7109375" style="23" bestFit="1" customWidth="1"/>
    <col min="520" max="521" width="8.85546875" style="23"/>
    <col min="522" max="522" width="27.7109375" style="23" customWidth="1"/>
    <col min="523" max="768" width="8.85546875" style="23"/>
    <col min="769" max="769" width="3.85546875" style="23" customWidth="1"/>
    <col min="770" max="770" width="34" style="23" customWidth="1"/>
    <col min="771" max="771" width="6.5703125" style="23" customWidth="1"/>
    <col min="772" max="772" width="6.28515625" style="23" customWidth="1"/>
    <col min="773" max="773" width="10.28515625" style="23" customWidth="1"/>
    <col min="774" max="774" width="10.85546875" style="23" customWidth="1"/>
    <col min="775" max="775" width="7.7109375" style="23" bestFit="1" customWidth="1"/>
    <col min="776" max="777" width="8.85546875" style="23"/>
    <col min="778" max="778" width="27.7109375" style="23" customWidth="1"/>
    <col min="779" max="1024" width="8.85546875" style="23"/>
    <col min="1025" max="1025" width="3.85546875" style="23" customWidth="1"/>
    <col min="1026" max="1026" width="34" style="23" customWidth="1"/>
    <col min="1027" max="1027" width="6.5703125" style="23" customWidth="1"/>
    <col min="1028" max="1028" width="6.28515625" style="23" customWidth="1"/>
    <col min="1029" max="1029" width="10.28515625" style="23" customWidth="1"/>
    <col min="1030" max="1030" width="10.85546875" style="23" customWidth="1"/>
    <col min="1031" max="1031" width="7.7109375" style="23" bestFit="1" customWidth="1"/>
    <col min="1032" max="1033" width="8.85546875" style="23"/>
    <col min="1034" max="1034" width="27.7109375" style="23" customWidth="1"/>
    <col min="1035" max="1280" width="8.85546875" style="23"/>
    <col min="1281" max="1281" width="3.85546875" style="23" customWidth="1"/>
    <col min="1282" max="1282" width="34" style="23" customWidth="1"/>
    <col min="1283" max="1283" width="6.5703125" style="23" customWidth="1"/>
    <col min="1284" max="1284" width="6.28515625" style="23" customWidth="1"/>
    <col min="1285" max="1285" width="10.28515625" style="23" customWidth="1"/>
    <col min="1286" max="1286" width="10.85546875" style="23" customWidth="1"/>
    <col min="1287" max="1287" width="7.7109375" style="23" bestFit="1" customWidth="1"/>
    <col min="1288" max="1289" width="8.85546875" style="23"/>
    <col min="1290" max="1290" width="27.7109375" style="23" customWidth="1"/>
    <col min="1291" max="1536" width="8.85546875" style="23"/>
    <col min="1537" max="1537" width="3.85546875" style="23" customWidth="1"/>
    <col min="1538" max="1538" width="34" style="23" customWidth="1"/>
    <col min="1539" max="1539" width="6.5703125" style="23" customWidth="1"/>
    <col min="1540" max="1540" width="6.28515625" style="23" customWidth="1"/>
    <col min="1541" max="1541" width="10.28515625" style="23" customWidth="1"/>
    <col min="1542" max="1542" width="10.85546875" style="23" customWidth="1"/>
    <col min="1543" max="1543" width="7.7109375" style="23" bestFit="1" customWidth="1"/>
    <col min="1544" max="1545" width="8.85546875" style="23"/>
    <col min="1546" max="1546" width="27.7109375" style="23" customWidth="1"/>
    <col min="1547" max="1792" width="8.85546875" style="23"/>
    <col min="1793" max="1793" width="3.85546875" style="23" customWidth="1"/>
    <col min="1794" max="1794" width="34" style="23" customWidth="1"/>
    <col min="1795" max="1795" width="6.5703125" style="23" customWidth="1"/>
    <col min="1796" max="1796" width="6.28515625" style="23" customWidth="1"/>
    <col min="1797" max="1797" width="10.28515625" style="23" customWidth="1"/>
    <col min="1798" max="1798" width="10.85546875" style="23" customWidth="1"/>
    <col min="1799" max="1799" width="7.7109375" style="23" bestFit="1" customWidth="1"/>
    <col min="1800" max="1801" width="8.85546875" style="23"/>
    <col min="1802" max="1802" width="27.7109375" style="23" customWidth="1"/>
    <col min="1803" max="2048" width="8.85546875" style="23"/>
    <col min="2049" max="2049" width="3.85546875" style="23" customWidth="1"/>
    <col min="2050" max="2050" width="34" style="23" customWidth="1"/>
    <col min="2051" max="2051" width="6.5703125" style="23" customWidth="1"/>
    <col min="2052" max="2052" width="6.28515625" style="23" customWidth="1"/>
    <col min="2053" max="2053" width="10.28515625" style="23" customWidth="1"/>
    <col min="2054" max="2054" width="10.85546875" style="23" customWidth="1"/>
    <col min="2055" max="2055" width="7.7109375" style="23" bestFit="1" customWidth="1"/>
    <col min="2056" max="2057" width="8.85546875" style="23"/>
    <col min="2058" max="2058" width="27.7109375" style="23" customWidth="1"/>
    <col min="2059" max="2304" width="8.85546875" style="23"/>
    <col min="2305" max="2305" width="3.85546875" style="23" customWidth="1"/>
    <col min="2306" max="2306" width="34" style="23" customWidth="1"/>
    <col min="2307" max="2307" width="6.5703125" style="23" customWidth="1"/>
    <col min="2308" max="2308" width="6.28515625" style="23" customWidth="1"/>
    <col min="2309" max="2309" width="10.28515625" style="23" customWidth="1"/>
    <col min="2310" max="2310" width="10.85546875" style="23" customWidth="1"/>
    <col min="2311" max="2311" width="7.7109375" style="23" bestFit="1" customWidth="1"/>
    <col min="2312" max="2313" width="8.85546875" style="23"/>
    <col min="2314" max="2314" width="27.7109375" style="23" customWidth="1"/>
    <col min="2315" max="2560" width="8.85546875" style="23"/>
    <col min="2561" max="2561" width="3.85546875" style="23" customWidth="1"/>
    <col min="2562" max="2562" width="34" style="23" customWidth="1"/>
    <col min="2563" max="2563" width="6.5703125" style="23" customWidth="1"/>
    <col min="2564" max="2564" width="6.28515625" style="23" customWidth="1"/>
    <col min="2565" max="2565" width="10.28515625" style="23" customWidth="1"/>
    <col min="2566" max="2566" width="10.85546875" style="23" customWidth="1"/>
    <col min="2567" max="2567" width="7.7109375" style="23" bestFit="1" customWidth="1"/>
    <col min="2568" max="2569" width="8.85546875" style="23"/>
    <col min="2570" max="2570" width="27.7109375" style="23" customWidth="1"/>
    <col min="2571" max="2816" width="8.85546875" style="23"/>
    <col min="2817" max="2817" width="3.85546875" style="23" customWidth="1"/>
    <col min="2818" max="2818" width="34" style="23" customWidth="1"/>
    <col min="2819" max="2819" width="6.5703125" style="23" customWidth="1"/>
    <col min="2820" max="2820" width="6.28515625" style="23" customWidth="1"/>
    <col min="2821" max="2821" width="10.28515625" style="23" customWidth="1"/>
    <col min="2822" max="2822" width="10.85546875" style="23" customWidth="1"/>
    <col min="2823" max="2823" width="7.7109375" style="23" bestFit="1" customWidth="1"/>
    <col min="2824" max="2825" width="8.85546875" style="23"/>
    <col min="2826" max="2826" width="27.7109375" style="23" customWidth="1"/>
    <col min="2827" max="3072" width="8.85546875" style="23"/>
    <col min="3073" max="3073" width="3.85546875" style="23" customWidth="1"/>
    <col min="3074" max="3074" width="34" style="23" customWidth="1"/>
    <col min="3075" max="3075" width="6.5703125" style="23" customWidth="1"/>
    <col min="3076" max="3076" width="6.28515625" style="23" customWidth="1"/>
    <col min="3077" max="3077" width="10.28515625" style="23" customWidth="1"/>
    <col min="3078" max="3078" width="10.85546875" style="23" customWidth="1"/>
    <col min="3079" max="3079" width="7.7109375" style="23" bestFit="1" customWidth="1"/>
    <col min="3080" max="3081" width="8.85546875" style="23"/>
    <col min="3082" max="3082" width="27.7109375" style="23" customWidth="1"/>
    <col min="3083" max="3328" width="8.85546875" style="23"/>
    <col min="3329" max="3329" width="3.85546875" style="23" customWidth="1"/>
    <col min="3330" max="3330" width="34" style="23" customWidth="1"/>
    <col min="3331" max="3331" width="6.5703125" style="23" customWidth="1"/>
    <col min="3332" max="3332" width="6.28515625" style="23" customWidth="1"/>
    <col min="3333" max="3333" width="10.28515625" style="23" customWidth="1"/>
    <col min="3334" max="3334" width="10.85546875" style="23" customWidth="1"/>
    <col min="3335" max="3335" width="7.7109375" style="23" bestFit="1" customWidth="1"/>
    <col min="3336" max="3337" width="8.85546875" style="23"/>
    <col min="3338" max="3338" width="27.7109375" style="23" customWidth="1"/>
    <col min="3339" max="3584" width="8.85546875" style="23"/>
    <col min="3585" max="3585" width="3.85546875" style="23" customWidth="1"/>
    <col min="3586" max="3586" width="34" style="23" customWidth="1"/>
    <col min="3587" max="3587" width="6.5703125" style="23" customWidth="1"/>
    <col min="3588" max="3588" width="6.28515625" style="23" customWidth="1"/>
    <col min="3589" max="3589" width="10.28515625" style="23" customWidth="1"/>
    <col min="3590" max="3590" width="10.85546875" style="23" customWidth="1"/>
    <col min="3591" max="3591" width="7.7109375" style="23" bestFit="1" customWidth="1"/>
    <col min="3592" max="3593" width="8.85546875" style="23"/>
    <col min="3594" max="3594" width="27.7109375" style="23" customWidth="1"/>
    <col min="3595" max="3840" width="8.85546875" style="23"/>
    <col min="3841" max="3841" width="3.85546875" style="23" customWidth="1"/>
    <col min="3842" max="3842" width="34" style="23" customWidth="1"/>
    <col min="3843" max="3843" width="6.5703125" style="23" customWidth="1"/>
    <col min="3844" max="3844" width="6.28515625" style="23" customWidth="1"/>
    <col min="3845" max="3845" width="10.28515625" style="23" customWidth="1"/>
    <col min="3846" max="3846" width="10.85546875" style="23" customWidth="1"/>
    <col min="3847" max="3847" width="7.7109375" style="23" bestFit="1" customWidth="1"/>
    <col min="3848" max="3849" width="8.85546875" style="23"/>
    <col min="3850" max="3850" width="27.7109375" style="23" customWidth="1"/>
    <col min="3851" max="4096" width="8.85546875" style="23"/>
    <col min="4097" max="4097" width="3.85546875" style="23" customWidth="1"/>
    <col min="4098" max="4098" width="34" style="23" customWidth="1"/>
    <col min="4099" max="4099" width="6.5703125" style="23" customWidth="1"/>
    <col min="4100" max="4100" width="6.28515625" style="23" customWidth="1"/>
    <col min="4101" max="4101" width="10.28515625" style="23" customWidth="1"/>
    <col min="4102" max="4102" width="10.85546875" style="23" customWidth="1"/>
    <col min="4103" max="4103" width="7.7109375" style="23" bestFit="1" customWidth="1"/>
    <col min="4104" max="4105" width="8.85546875" style="23"/>
    <col min="4106" max="4106" width="27.7109375" style="23" customWidth="1"/>
    <col min="4107" max="4352" width="8.85546875" style="23"/>
    <col min="4353" max="4353" width="3.85546875" style="23" customWidth="1"/>
    <col min="4354" max="4354" width="34" style="23" customWidth="1"/>
    <col min="4355" max="4355" width="6.5703125" style="23" customWidth="1"/>
    <col min="4356" max="4356" width="6.28515625" style="23" customWidth="1"/>
    <col min="4357" max="4357" width="10.28515625" style="23" customWidth="1"/>
    <col min="4358" max="4358" width="10.85546875" style="23" customWidth="1"/>
    <col min="4359" max="4359" width="7.7109375" style="23" bestFit="1" customWidth="1"/>
    <col min="4360" max="4361" width="8.85546875" style="23"/>
    <col min="4362" max="4362" width="27.7109375" style="23" customWidth="1"/>
    <col min="4363" max="4608" width="8.85546875" style="23"/>
    <col min="4609" max="4609" width="3.85546875" style="23" customWidth="1"/>
    <col min="4610" max="4610" width="34" style="23" customWidth="1"/>
    <col min="4611" max="4611" width="6.5703125" style="23" customWidth="1"/>
    <col min="4612" max="4612" width="6.28515625" style="23" customWidth="1"/>
    <col min="4613" max="4613" width="10.28515625" style="23" customWidth="1"/>
    <col min="4614" max="4614" width="10.85546875" style="23" customWidth="1"/>
    <col min="4615" max="4615" width="7.7109375" style="23" bestFit="1" customWidth="1"/>
    <col min="4616" max="4617" width="8.85546875" style="23"/>
    <col min="4618" max="4618" width="27.7109375" style="23" customWidth="1"/>
    <col min="4619" max="4864" width="8.85546875" style="23"/>
    <col min="4865" max="4865" width="3.85546875" style="23" customWidth="1"/>
    <col min="4866" max="4866" width="34" style="23" customWidth="1"/>
    <col min="4867" max="4867" width="6.5703125" style="23" customWidth="1"/>
    <col min="4868" max="4868" width="6.28515625" style="23" customWidth="1"/>
    <col min="4869" max="4869" width="10.28515625" style="23" customWidth="1"/>
    <col min="4870" max="4870" width="10.85546875" style="23" customWidth="1"/>
    <col min="4871" max="4871" width="7.7109375" style="23" bestFit="1" customWidth="1"/>
    <col min="4872" max="4873" width="8.85546875" style="23"/>
    <col min="4874" max="4874" width="27.7109375" style="23" customWidth="1"/>
    <col min="4875" max="5120" width="8.85546875" style="23"/>
    <col min="5121" max="5121" width="3.85546875" style="23" customWidth="1"/>
    <col min="5122" max="5122" width="34" style="23" customWidth="1"/>
    <col min="5123" max="5123" width="6.5703125" style="23" customWidth="1"/>
    <col min="5124" max="5124" width="6.28515625" style="23" customWidth="1"/>
    <col min="5125" max="5125" width="10.28515625" style="23" customWidth="1"/>
    <col min="5126" max="5126" width="10.85546875" style="23" customWidth="1"/>
    <col min="5127" max="5127" width="7.7109375" style="23" bestFit="1" customWidth="1"/>
    <col min="5128" max="5129" width="8.85546875" style="23"/>
    <col min="5130" max="5130" width="27.7109375" style="23" customWidth="1"/>
    <col min="5131" max="5376" width="8.85546875" style="23"/>
    <col min="5377" max="5377" width="3.85546875" style="23" customWidth="1"/>
    <col min="5378" max="5378" width="34" style="23" customWidth="1"/>
    <col min="5379" max="5379" width="6.5703125" style="23" customWidth="1"/>
    <col min="5380" max="5380" width="6.28515625" style="23" customWidth="1"/>
    <col min="5381" max="5381" width="10.28515625" style="23" customWidth="1"/>
    <col min="5382" max="5382" width="10.85546875" style="23" customWidth="1"/>
    <col min="5383" max="5383" width="7.7109375" style="23" bestFit="1" customWidth="1"/>
    <col min="5384" max="5385" width="8.85546875" style="23"/>
    <col min="5386" max="5386" width="27.7109375" style="23" customWidth="1"/>
    <col min="5387" max="5632" width="8.85546875" style="23"/>
    <col min="5633" max="5633" width="3.85546875" style="23" customWidth="1"/>
    <col min="5634" max="5634" width="34" style="23" customWidth="1"/>
    <col min="5635" max="5635" width="6.5703125" style="23" customWidth="1"/>
    <col min="5636" max="5636" width="6.28515625" style="23" customWidth="1"/>
    <col min="5637" max="5637" width="10.28515625" style="23" customWidth="1"/>
    <col min="5638" max="5638" width="10.85546875" style="23" customWidth="1"/>
    <col min="5639" max="5639" width="7.7109375" style="23" bestFit="1" customWidth="1"/>
    <col min="5640" max="5641" width="8.85546875" style="23"/>
    <col min="5642" max="5642" width="27.7109375" style="23" customWidth="1"/>
    <col min="5643" max="5888" width="8.85546875" style="23"/>
    <col min="5889" max="5889" width="3.85546875" style="23" customWidth="1"/>
    <col min="5890" max="5890" width="34" style="23" customWidth="1"/>
    <col min="5891" max="5891" width="6.5703125" style="23" customWidth="1"/>
    <col min="5892" max="5892" width="6.28515625" style="23" customWidth="1"/>
    <col min="5893" max="5893" width="10.28515625" style="23" customWidth="1"/>
    <col min="5894" max="5894" width="10.85546875" style="23" customWidth="1"/>
    <col min="5895" max="5895" width="7.7109375" style="23" bestFit="1" customWidth="1"/>
    <col min="5896" max="5897" width="8.85546875" style="23"/>
    <col min="5898" max="5898" width="27.7109375" style="23" customWidth="1"/>
    <col min="5899" max="6144" width="8.85546875" style="23"/>
    <col min="6145" max="6145" width="3.85546875" style="23" customWidth="1"/>
    <col min="6146" max="6146" width="34" style="23" customWidth="1"/>
    <col min="6147" max="6147" width="6.5703125" style="23" customWidth="1"/>
    <col min="6148" max="6148" width="6.28515625" style="23" customWidth="1"/>
    <col min="6149" max="6149" width="10.28515625" style="23" customWidth="1"/>
    <col min="6150" max="6150" width="10.85546875" style="23" customWidth="1"/>
    <col min="6151" max="6151" width="7.7109375" style="23" bestFit="1" customWidth="1"/>
    <col min="6152" max="6153" width="8.85546875" style="23"/>
    <col min="6154" max="6154" width="27.7109375" style="23" customWidth="1"/>
    <col min="6155" max="6400" width="8.85546875" style="23"/>
    <col min="6401" max="6401" width="3.85546875" style="23" customWidth="1"/>
    <col min="6402" max="6402" width="34" style="23" customWidth="1"/>
    <col min="6403" max="6403" width="6.5703125" style="23" customWidth="1"/>
    <col min="6404" max="6404" width="6.28515625" style="23" customWidth="1"/>
    <col min="6405" max="6405" width="10.28515625" style="23" customWidth="1"/>
    <col min="6406" max="6406" width="10.85546875" style="23" customWidth="1"/>
    <col min="6407" max="6407" width="7.7109375" style="23" bestFit="1" customWidth="1"/>
    <col min="6408" max="6409" width="8.85546875" style="23"/>
    <col min="6410" max="6410" width="27.7109375" style="23" customWidth="1"/>
    <col min="6411" max="6656" width="8.85546875" style="23"/>
    <col min="6657" max="6657" width="3.85546875" style="23" customWidth="1"/>
    <col min="6658" max="6658" width="34" style="23" customWidth="1"/>
    <col min="6659" max="6659" width="6.5703125" style="23" customWidth="1"/>
    <col min="6660" max="6660" width="6.28515625" style="23" customWidth="1"/>
    <col min="6661" max="6661" width="10.28515625" style="23" customWidth="1"/>
    <col min="6662" max="6662" width="10.85546875" style="23" customWidth="1"/>
    <col min="6663" max="6663" width="7.7109375" style="23" bestFit="1" customWidth="1"/>
    <col min="6664" max="6665" width="8.85546875" style="23"/>
    <col min="6666" max="6666" width="27.7109375" style="23" customWidth="1"/>
    <col min="6667" max="6912" width="8.85546875" style="23"/>
    <col min="6913" max="6913" width="3.85546875" style="23" customWidth="1"/>
    <col min="6914" max="6914" width="34" style="23" customWidth="1"/>
    <col min="6915" max="6915" width="6.5703125" style="23" customWidth="1"/>
    <col min="6916" max="6916" width="6.28515625" style="23" customWidth="1"/>
    <col min="6917" max="6917" width="10.28515625" style="23" customWidth="1"/>
    <col min="6918" max="6918" width="10.85546875" style="23" customWidth="1"/>
    <col min="6919" max="6919" width="7.7109375" style="23" bestFit="1" customWidth="1"/>
    <col min="6920" max="6921" width="8.85546875" style="23"/>
    <col min="6922" max="6922" width="27.7109375" style="23" customWidth="1"/>
    <col min="6923" max="7168" width="8.85546875" style="23"/>
    <col min="7169" max="7169" width="3.85546875" style="23" customWidth="1"/>
    <col min="7170" max="7170" width="34" style="23" customWidth="1"/>
    <col min="7171" max="7171" width="6.5703125" style="23" customWidth="1"/>
    <col min="7172" max="7172" width="6.28515625" style="23" customWidth="1"/>
    <col min="7173" max="7173" width="10.28515625" style="23" customWidth="1"/>
    <col min="7174" max="7174" width="10.85546875" style="23" customWidth="1"/>
    <col min="7175" max="7175" width="7.7109375" style="23" bestFit="1" customWidth="1"/>
    <col min="7176" max="7177" width="8.85546875" style="23"/>
    <col min="7178" max="7178" width="27.7109375" style="23" customWidth="1"/>
    <col min="7179" max="7424" width="8.85546875" style="23"/>
    <col min="7425" max="7425" width="3.85546875" style="23" customWidth="1"/>
    <col min="7426" max="7426" width="34" style="23" customWidth="1"/>
    <col min="7427" max="7427" width="6.5703125" style="23" customWidth="1"/>
    <col min="7428" max="7428" width="6.28515625" style="23" customWidth="1"/>
    <col min="7429" max="7429" width="10.28515625" style="23" customWidth="1"/>
    <col min="7430" max="7430" width="10.85546875" style="23" customWidth="1"/>
    <col min="7431" max="7431" width="7.7109375" style="23" bestFit="1" customWidth="1"/>
    <col min="7432" max="7433" width="8.85546875" style="23"/>
    <col min="7434" max="7434" width="27.7109375" style="23" customWidth="1"/>
    <col min="7435" max="7680" width="8.85546875" style="23"/>
    <col min="7681" max="7681" width="3.85546875" style="23" customWidth="1"/>
    <col min="7682" max="7682" width="34" style="23" customWidth="1"/>
    <col min="7683" max="7683" width="6.5703125" style="23" customWidth="1"/>
    <col min="7684" max="7684" width="6.28515625" style="23" customWidth="1"/>
    <col min="7685" max="7685" width="10.28515625" style="23" customWidth="1"/>
    <col min="7686" max="7686" width="10.85546875" style="23" customWidth="1"/>
    <col min="7687" max="7687" width="7.7109375" style="23" bestFit="1" customWidth="1"/>
    <col min="7688" max="7689" width="8.85546875" style="23"/>
    <col min="7690" max="7690" width="27.7109375" style="23" customWidth="1"/>
    <col min="7691" max="7936" width="8.85546875" style="23"/>
    <col min="7937" max="7937" width="3.85546875" style="23" customWidth="1"/>
    <col min="7938" max="7938" width="34" style="23" customWidth="1"/>
    <col min="7939" max="7939" width="6.5703125" style="23" customWidth="1"/>
    <col min="7940" max="7940" width="6.28515625" style="23" customWidth="1"/>
    <col min="7941" max="7941" width="10.28515625" style="23" customWidth="1"/>
    <col min="7942" max="7942" width="10.85546875" style="23" customWidth="1"/>
    <col min="7943" max="7943" width="7.7109375" style="23" bestFit="1" customWidth="1"/>
    <col min="7944" max="7945" width="8.85546875" style="23"/>
    <col min="7946" max="7946" width="27.7109375" style="23" customWidth="1"/>
    <col min="7947" max="8192" width="8.85546875" style="23"/>
    <col min="8193" max="8193" width="3.85546875" style="23" customWidth="1"/>
    <col min="8194" max="8194" width="34" style="23" customWidth="1"/>
    <col min="8195" max="8195" width="6.5703125" style="23" customWidth="1"/>
    <col min="8196" max="8196" width="6.28515625" style="23" customWidth="1"/>
    <col min="8197" max="8197" width="10.28515625" style="23" customWidth="1"/>
    <col min="8198" max="8198" width="10.85546875" style="23" customWidth="1"/>
    <col min="8199" max="8199" width="7.7109375" style="23" bestFit="1" customWidth="1"/>
    <col min="8200" max="8201" width="8.85546875" style="23"/>
    <col min="8202" max="8202" width="27.7109375" style="23" customWidth="1"/>
    <col min="8203" max="8448" width="8.85546875" style="23"/>
    <col min="8449" max="8449" width="3.85546875" style="23" customWidth="1"/>
    <col min="8450" max="8450" width="34" style="23" customWidth="1"/>
    <col min="8451" max="8451" width="6.5703125" style="23" customWidth="1"/>
    <col min="8452" max="8452" width="6.28515625" style="23" customWidth="1"/>
    <col min="8453" max="8453" width="10.28515625" style="23" customWidth="1"/>
    <col min="8454" max="8454" width="10.85546875" style="23" customWidth="1"/>
    <col min="8455" max="8455" width="7.7109375" style="23" bestFit="1" customWidth="1"/>
    <col min="8456" max="8457" width="8.85546875" style="23"/>
    <col min="8458" max="8458" width="27.7109375" style="23" customWidth="1"/>
    <col min="8459" max="8704" width="8.85546875" style="23"/>
    <col min="8705" max="8705" width="3.85546875" style="23" customWidth="1"/>
    <col min="8706" max="8706" width="34" style="23" customWidth="1"/>
    <col min="8707" max="8707" width="6.5703125" style="23" customWidth="1"/>
    <col min="8708" max="8708" width="6.28515625" style="23" customWidth="1"/>
    <col min="8709" max="8709" width="10.28515625" style="23" customWidth="1"/>
    <col min="8710" max="8710" width="10.85546875" style="23" customWidth="1"/>
    <col min="8711" max="8711" width="7.7109375" style="23" bestFit="1" customWidth="1"/>
    <col min="8712" max="8713" width="8.85546875" style="23"/>
    <col min="8714" max="8714" width="27.7109375" style="23" customWidth="1"/>
    <col min="8715" max="8960" width="8.85546875" style="23"/>
    <col min="8961" max="8961" width="3.85546875" style="23" customWidth="1"/>
    <col min="8962" max="8962" width="34" style="23" customWidth="1"/>
    <col min="8963" max="8963" width="6.5703125" style="23" customWidth="1"/>
    <col min="8964" max="8964" width="6.28515625" style="23" customWidth="1"/>
    <col min="8965" max="8965" width="10.28515625" style="23" customWidth="1"/>
    <col min="8966" max="8966" width="10.85546875" style="23" customWidth="1"/>
    <col min="8967" max="8967" width="7.7109375" style="23" bestFit="1" customWidth="1"/>
    <col min="8968" max="8969" width="8.85546875" style="23"/>
    <col min="8970" max="8970" width="27.7109375" style="23" customWidth="1"/>
    <col min="8971" max="9216" width="8.85546875" style="23"/>
    <col min="9217" max="9217" width="3.85546875" style="23" customWidth="1"/>
    <col min="9218" max="9218" width="34" style="23" customWidth="1"/>
    <col min="9219" max="9219" width="6.5703125" style="23" customWidth="1"/>
    <col min="9220" max="9220" width="6.28515625" style="23" customWidth="1"/>
    <col min="9221" max="9221" width="10.28515625" style="23" customWidth="1"/>
    <col min="9222" max="9222" width="10.85546875" style="23" customWidth="1"/>
    <col min="9223" max="9223" width="7.7109375" style="23" bestFit="1" customWidth="1"/>
    <col min="9224" max="9225" width="8.85546875" style="23"/>
    <col min="9226" max="9226" width="27.7109375" style="23" customWidth="1"/>
    <col min="9227" max="9472" width="8.85546875" style="23"/>
    <col min="9473" max="9473" width="3.85546875" style="23" customWidth="1"/>
    <col min="9474" max="9474" width="34" style="23" customWidth="1"/>
    <col min="9475" max="9475" width="6.5703125" style="23" customWidth="1"/>
    <col min="9476" max="9476" width="6.28515625" style="23" customWidth="1"/>
    <col min="9477" max="9477" width="10.28515625" style="23" customWidth="1"/>
    <col min="9478" max="9478" width="10.85546875" style="23" customWidth="1"/>
    <col min="9479" max="9479" width="7.7109375" style="23" bestFit="1" customWidth="1"/>
    <col min="9480" max="9481" width="8.85546875" style="23"/>
    <col min="9482" max="9482" width="27.7109375" style="23" customWidth="1"/>
    <col min="9483" max="9728" width="8.85546875" style="23"/>
    <col min="9729" max="9729" width="3.85546875" style="23" customWidth="1"/>
    <col min="9730" max="9730" width="34" style="23" customWidth="1"/>
    <col min="9731" max="9731" width="6.5703125" style="23" customWidth="1"/>
    <col min="9732" max="9732" width="6.28515625" style="23" customWidth="1"/>
    <col min="9733" max="9733" width="10.28515625" style="23" customWidth="1"/>
    <col min="9734" max="9734" width="10.85546875" style="23" customWidth="1"/>
    <col min="9735" max="9735" width="7.7109375" style="23" bestFit="1" customWidth="1"/>
    <col min="9736" max="9737" width="8.85546875" style="23"/>
    <col min="9738" max="9738" width="27.7109375" style="23" customWidth="1"/>
    <col min="9739" max="9984" width="8.85546875" style="23"/>
    <col min="9985" max="9985" width="3.85546875" style="23" customWidth="1"/>
    <col min="9986" max="9986" width="34" style="23" customWidth="1"/>
    <col min="9987" max="9987" width="6.5703125" style="23" customWidth="1"/>
    <col min="9988" max="9988" width="6.28515625" style="23" customWidth="1"/>
    <col min="9989" max="9989" width="10.28515625" style="23" customWidth="1"/>
    <col min="9990" max="9990" width="10.85546875" style="23" customWidth="1"/>
    <col min="9991" max="9991" width="7.7109375" style="23" bestFit="1" customWidth="1"/>
    <col min="9992" max="9993" width="8.85546875" style="23"/>
    <col min="9994" max="9994" width="27.7109375" style="23" customWidth="1"/>
    <col min="9995" max="10240" width="8.85546875" style="23"/>
    <col min="10241" max="10241" width="3.85546875" style="23" customWidth="1"/>
    <col min="10242" max="10242" width="34" style="23" customWidth="1"/>
    <col min="10243" max="10243" width="6.5703125" style="23" customWidth="1"/>
    <col min="10244" max="10244" width="6.28515625" style="23" customWidth="1"/>
    <col min="10245" max="10245" width="10.28515625" style="23" customWidth="1"/>
    <col min="10246" max="10246" width="10.85546875" style="23" customWidth="1"/>
    <col min="10247" max="10247" width="7.7109375" style="23" bestFit="1" customWidth="1"/>
    <col min="10248" max="10249" width="8.85546875" style="23"/>
    <col min="10250" max="10250" width="27.7109375" style="23" customWidth="1"/>
    <col min="10251" max="10496" width="8.85546875" style="23"/>
    <col min="10497" max="10497" width="3.85546875" style="23" customWidth="1"/>
    <col min="10498" max="10498" width="34" style="23" customWidth="1"/>
    <col min="10499" max="10499" width="6.5703125" style="23" customWidth="1"/>
    <col min="10500" max="10500" width="6.28515625" style="23" customWidth="1"/>
    <col min="10501" max="10501" width="10.28515625" style="23" customWidth="1"/>
    <col min="10502" max="10502" width="10.85546875" style="23" customWidth="1"/>
    <col min="10503" max="10503" width="7.7109375" style="23" bestFit="1" customWidth="1"/>
    <col min="10504" max="10505" width="8.85546875" style="23"/>
    <col min="10506" max="10506" width="27.7109375" style="23" customWidth="1"/>
    <col min="10507" max="10752" width="8.85546875" style="23"/>
    <col min="10753" max="10753" width="3.85546875" style="23" customWidth="1"/>
    <col min="10754" max="10754" width="34" style="23" customWidth="1"/>
    <col min="10755" max="10755" width="6.5703125" style="23" customWidth="1"/>
    <col min="10756" max="10756" width="6.28515625" style="23" customWidth="1"/>
    <col min="10757" max="10757" width="10.28515625" style="23" customWidth="1"/>
    <col min="10758" max="10758" width="10.85546875" style="23" customWidth="1"/>
    <col min="10759" max="10759" width="7.7109375" style="23" bestFit="1" customWidth="1"/>
    <col min="10760" max="10761" width="8.85546875" style="23"/>
    <col min="10762" max="10762" width="27.7109375" style="23" customWidth="1"/>
    <col min="10763" max="11008" width="8.85546875" style="23"/>
    <col min="11009" max="11009" width="3.85546875" style="23" customWidth="1"/>
    <col min="11010" max="11010" width="34" style="23" customWidth="1"/>
    <col min="11011" max="11011" width="6.5703125" style="23" customWidth="1"/>
    <col min="11012" max="11012" width="6.28515625" style="23" customWidth="1"/>
    <col min="11013" max="11013" width="10.28515625" style="23" customWidth="1"/>
    <col min="11014" max="11014" width="10.85546875" style="23" customWidth="1"/>
    <col min="11015" max="11015" width="7.7109375" style="23" bestFit="1" customWidth="1"/>
    <col min="11016" max="11017" width="8.85546875" style="23"/>
    <col min="11018" max="11018" width="27.7109375" style="23" customWidth="1"/>
    <col min="11019" max="11264" width="8.85546875" style="23"/>
    <col min="11265" max="11265" width="3.85546875" style="23" customWidth="1"/>
    <col min="11266" max="11266" width="34" style="23" customWidth="1"/>
    <col min="11267" max="11267" width="6.5703125" style="23" customWidth="1"/>
    <col min="11268" max="11268" width="6.28515625" style="23" customWidth="1"/>
    <col min="11269" max="11269" width="10.28515625" style="23" customWidth="1"/>
    <col min="11270" max="11270" width="10.85546875" style="23" customWidth="1"/>
    <col min="11271" max="11271" width="7.7109375" style="23" bestFit="1" customWidth="1"/>
    <col min="11272" max="11273" width="8.85546875" style="23"/>
    <col min="11274" max="11274" width="27.7109375" style="23" customWidth="1"/>
    <col min="11275" max="11520" width="8.85546875" style="23"/>
    <col min="11521" max="11521" width="3.85546875" style="23" customWidth="1"/>
    <col min="11522" max="11522" width="34" style="23" customWidth="1"/>
    <col min="11523" max="11523" width="6.5703125" style="23" customWidth="1"/>
    <col min="11524" max="11524" width="6.28515625" style="23" customWidth="1"/>
    <col min="11525" max="11525" width="10.28515625" style="23" customWidth="1"/>
    <col min="11526" max="11526" width="10.85546875" style="23" customWidth="1"/>
    <col min="11527" max="11527" width="7.7109375" style="23" bestFit="1" customWidth="1"/>
    <col min="11528" max="11529" width="8.85546875" style="23"/>
    <col min="11530" max="11530" width="27.7109375" style="23" customWidth="1"/>
    <col min="11531" max="11776" width="8.85546875" style="23"/>
    <col min="11777" max="11777" width="3.85546875" style="23" customWidth="1"/>
    <col min="11778" max="11778" width="34" style="23" customWidth="1"/>
    <col min="11779" max="11779" width="6.5703125" style="23" customWidth="1"/>
    <col min="11780" max="11780" width="6.28515625" style="23" customWidth="1"/>
    <col min="11781" max="11781" width="10.28515625" style="23" customWidth="1"/>
    <col min="11782" max="11782" width="10.85546875" style="23" customWidth="1"/>
    <col min="11783" max="11783" width="7.7109375" style="23" bestFit="1" customWidth="1"/>
    <col min="11784" max="11785" width="8.85546875" style="23"/>
    <col min="11786" max="11786" width="27.7109375" style="23" customWidth="1"/>
    <col min="11787" max="12032" width="8.85546875" style="23"/>
    <col min="12033" max="12033" width="3.85546875" style="23" customWidth="1"/>
    <col min="12034" max="12034" width="34" style="23" customWidth="1"/>
    <col min="12035" max="12035" width="6.5703125" style="23" customWidth="1"/>
    <col min="12036" max="12036" width="6.28515625" style="23" customWidth="1"/>
    <col min="12037" max="12037" width="10.28515625" style="23" customWidth="1"/>
    <col min="12038" max="12038" width="10.85546875" style="23" customWidth="1"/>
    <col min="12039" max="12039" width="7.7109375" style="23" bestFit="1" customWidth="1"/>
    <col min="12040" max="12041" width="8.85546875" style="23"/>
    <col min="12042" max="12042" width="27.7109375" style="23" customWidth="1"/>
    <col min="12043" max="12288" width="8.85546875" style="23"/>
    <col min="12289" max="12289" width="3.85546875" style="23" customWidth="1"/>
    <col min="12290" max="12290" width="34" style="23" customWidth="1"/>
    <col min="12291" max="12291" width="6.5703125" style="23" customWidth="1"/>
    <col min="12292" max="12292" width="6.28515625" style="23" customWidth="1"/>
    <col min="12293" max="12293" width="10.28515625" style="23" customWidth="1"/>
    <col min="12294" max="12294" width="10.85546875" style="23" customWidth="1"/>
    <col min="12295" max="12295" width="7.7109375" style="23" bestFit="1" customWidth="1"/>
    <col min="12296" max="12297" width="8.85546875" style="23"/>
    <col min="12298" max="12298" width="27.7109375" style="23" customWidth="1"/>
    <col min="12299" max="12544" width="8.85546875" style="23"/>
    <col min="12545" max="12545" width="3.85546875" style="23" customWidth="1"/>
    <col min="12546" max="12546" width="34" style="23" customWidth="1"/>
    <col min="12547" max="12547" width="6.5703125" style="23" customWidth="1"/>
    <col min="12548" max="12548" width="6.28515625" style="23" customWidth="1"/>
    <col min="12549" max="12549" width="10.28515625" style="23" customWidth="1"/>
    <col min="12550" max="12550" width="10.85546875" style="23" customWidth="1"/>
    <col min="12551" max="12551" width="7.7109375" style="23" bestFit="1" customWidth="1"/>
    <col min="12552" max="12553" width="8.85546875" style="23"/>
    <col min="12554" max="12554" width="27.7109375" style="23" customWidth="1"/>
    <col min="12555" max="12800" width="8.85546875" style="23"/>
    <col min="12801" max="12801" width="3.85546875" style="23" customWidth="1"/>
    <col min="12802" max="12802" width="34" style="23" customWidth="1"/>
    <col min="12803" max="12803" width="6.5703125" style="23" customWidth="1"/>
    <col min="12804" max="12804" width="6.28515625" style="23" customWidth="1"/>
    <col min="12805" max="12805" width="10.28515625" style="23" customWidth="1"/>
    <col min="12806" max="12806" width="10.85546875" style="23" customWidth="1"/>
    <col min="12807" max="12807" width="7.7109375" style="23" bestFit="1" customWidth="1"/>
    <col min="12808" max="12809" width="8.85546875" style="23"/>
    <col min="12810" max="12810" width="27.7109375" style="23" customWidth="1"/>
    <col min="12811" max="13056" width="8.85546875" style="23"/>
    <col min="13057" max="13057" width="3.85546875" style="23" customWidth="1"/>
    <col min="13058" max="13058" width="34" style="23" customWidth="1"/>
    <col min="13059" max="13059" width="6.5703125" style="23" customWidth="1"/>
    <col min="13060" max="13060" width="6.28515625" style="23" customWidth="1"/>
    <col min="13061" max="13061" width="10.28515625" style="23" customWidth="1"/>
    <col min="13062" max="13062" width="10.85546875" style="23" customWidth="1"/>
    <col min="13063" max="13063" width="7.7109375" style="23" bestFit="1" customWidth="1"/>
    <col min="13064" max="13065" width="8.85546875" style="23"/>
    <col min="13066" max="13066" width="27.7109375" style="23" customWidth="1"/>
    <col min="13067" max="13312" width="8.85546875" style="23"/>
    <col min="13313" max="13313" width="3.85546875" style="23" customWidth="1"/>
    <col min="13314" max="13314" width="34" style="23" customWidth="1"/>
    <col min="13315" max="13315" width="6.5703125" style="23" customWidth="1"/>
    <col min="13316" max="13316" width="6.28515625" style="23" customWidth="1"/>
    <col min="13317" max="13317" width="10.28515625" style="23" customWidth="1"/>
    <col min="13318" max="13318" width="10.85546875" style="23" customWidth="1"/>
    <col min="13319" max="13319" width="7.7109375" style="23" bestFit="1" customWidth="1"/>
    <col min="13320" max="13321" width="8.85546875" style="23"/>
    <col min="13322" max="13322" width="27.7109375" style="23" customWidth="1"/>
    <col min="13323" max="13568" width="8.85546875" style="23"/>
    <col min="13569" max="13569" width="3.85546875" style="23" customWidth="1"/>
    <col min="13570" max="13570" width="34" style="23" customWidth="1"/>
    <col min="13571" max="13571" width="6.5703125" style="23" customWidth="1"/>
    <col min="13572" max="13572" width="6.28515625" style="23" customWidth="1"/>
    <col min="13573" max="13573" width="10.28515625" style="23" customWidth="1"/>
    <col min="13574" max="13574" width="10.85546875" style="23" customWidth="1"/>
    <col min="13575" max="13575" width="7.7109375" style="23" bestFit="1" customWidth="1"/>
    <col min="13576" max="13577" width="8.85546875" style="23"/>
    <col min="13578" max="13578" width="27.7109375" style="23" customWidth="1"/>
    <col min="13579" max="13824" width="8.85546875" style="23"/>
    <col min="13825" max="13825" width="3.85546875" style="23" customWidth="1"/>
    <col min="13826" max="13826" width="34" style="23" customWidth="1"/>
    <col min="13827" max="13827" width="6.5703125" style="23" customWidth="1"/>
    <col min="13828" max="13828" width="6.28515625" style="23" customWidth="1"/>
    <col min="13829" max="13829" width="10.28515625" style="23" customWidth="1"/>
    <col min="13830" max="13830" width="10.85546875" style="23" customWidth="1"/>
    <col min="13831" max="13831" width="7.7109375" style="23" bestFit="1" customWidth="1"/>
    <col min="13832" max="13833" width="8.85546875" style="23"/>
    <col min="13834" max="13834" width="27.7109375" style="23" customWidth="1"/>
    <col min="13835" max="14080" width="8.85546875" style="23"/>
    <col min="14081" max="14081" width="3.85546875" style="23" customWidth="1"/>
    <col min="14082" max="14082" width="34" style="23" customWidth="1"/>
    <col min="14083" max="14083" width="6.5703125" style="23" customWidth="1"/>
    <col min="14084" max="14084" width="6.28515625" style="23" customWidth="1"/>
    <col min="14085" max="14085" width="10.28515625" style="23" customWidth="1"/>
    <col min="14086" max="14086" width="10.85546875" style="23" customWidth="1"/>
    <col min="14087" max="14087" width="7.7109375" style="23" bestFit="1" customWidth="1"/>
    <col min="14088" max="14089" width="8.85546875" style="23"/>
    <col min="14090" max="14090" width="27.7109375" style="23" customWidth="1"/>
    <col min="14091" max="14336" width="8.85546875" style="23"/>
    <col min="14337" max="14337" width="3.85546875" style="23" customWidth="1"/>
    <col min="14338" max="14338" width="34" style="23" customWidth="1"/>
    <col min="14339" max="14339" width="6.5703125" style="23" customWidth="1"/>
    <col min="14340" max="14340" width="6.28515625" style="23" customWidth="1"/>
    <col min="14341" max="14341" width="10.28515625" style="23" customWidth="1"/>
    <col min="14342" max="14342" width="10.85546875" style="23" customWidth="1"/>
    <col min="14343" max="14343" width="7.7109375" style="23" bestFit="1" customWidth="1"/>
    <col min="14344" max="14345" width="8.85546875" style="23"/>
    <col min="14346" max="14346" width="27.7109375" style="23" customWidth="1"/>
    <col min="14347" max="14592" width="8.85546875" style="23"/>
    <col min="14593" max="14593" width="3.85546875" style="23" customWidth="1"/>
    <col min="14594" max="14594" width="34" style="23" customWidth="1"/>
    <col min="14595" max="14595" width="6.5703125" style="23" customWidth="1"/>
    <col min="14596" max="14596" width="6.28515625" style="23" customWidth="1"/>
    <col min="14597" max="14597" width="10.28515625" style="23" customWidth="1"/>
    <col min="14598" max="14598" width="10.85546875" style="23" customWidth="1"/>
    <col min="14599" max="14599" width="7.7109375" style="23" bestFit="1" customWidth="1"/>
    <col min="14600" max="14601" width="8.85546875" style="23"/>
    <col min="14602" max="14602" width="27.7109375" style="23" customWidth="1"/>
    <col min="14603" max="14848" width="8.85546875" style="23"/>
    <col min="14849" max="14849" width="3.85546875" style="23" customWidth="1"/>
    <col min="14850" max="14850" width="34" style="23" customWidth="1"/>
    <col min="14851" max="14851" width="6.5703125" style="23" customWidth="1"/>
    <col min="14852" max="14852" width="6.28515625" style="23" customWidth="1"/>
    <col min="14853" max="14853" width="10.28515625" style="23" customWidth="1"/>
    <col min="14854" max="14854" width="10.85546875" style="23" customWidth="1"/>
    <col min="14855" max="14855" width="7.7109375" style="23" bestFit="1" customWidth="1"/>
    <col min="14856" max="14857" width="8.85546875" style="23"/>
    <col min="14858" max="14858" width="27.7109375" style="23" customWidth="1"/>
    <col min="14859" max="15104" width="8.85546875" style="23"/>
    <col min="15105" max="15105" width="3.85546875" style="23" customWidth="1"/>
    <col min="15106" max="15106" width="34" style="23" customWidth="1"/>
    <col min="15107" max="15107" width="6.5703125" style="23" customWidth="1"/>
    <col min="15108" max="15108" width="6.28515625" style="23" customWidth="1"/>
    <col min="15109" max="15109" width="10.28515625" style="23" customWidth="1"/>
    <col min="15110" max="15110" width="10.85546875" style="23" customWidth="1"/>
    <col min="15111" max="15111" width="7.7109375" style="23" bestFit="1" customWidth="1"/>
    <col min="15112" max="15113" width="8.85546875" style="23"/>
    <col min="15114" max="15114" width="27.7109375" style="23" customWidth="1"/>
    <col min="15115" max="15360" width="8.85546875" style="23"/>
    <col min="15361" max="15361" width="3.85546875" style="23" customWidth="1"/>
    <col min="15362" max="15362" width="34" style="23" customWidth="1"/>
    <col min="15363" max="15363" width="6.5703125" style="23" customWidth="1"/>
    <col min="15364" max="15364" width="6.28515625" style="23" customWidth="1"/>
    <col min="15365" max="15365" width="10.28515625" style="23" customWidth="1"/>
    <col min="15366" max="15366" width="10.85546875" style="23" customWidth="1"/>
    <col min="15367" max="15367" width="7.7109375" style="23" bestFit="1" customWidth="1"/>
    <col min="15368" max="15369" width="8.85546875" style="23"/>
    <col min="15370" max="15370" width="27.7109375" style="23" customWidth="1"/>
    <col min="15371" max="15616" width="8.85546875" style="23"/>
    <col min="15617" max="15617" width="3.85546875" style="23" customWidth="1"/>
    <col min="15618" max="15618" width="34" style="23" customWidth="1"/>
    <col min="15619" max="15619" width="6.5703125" style="23" customWidth="1"/>
    <col min="15620" max="15620" width="6.28515625" style="23" customWidth="1"/>
    <col min="15621" max="15621" width="10.28515625" style="23" customWidth="1"/>
    <col min="15622" max="15622" width="10.85546875" style="23" customWidth="1"/>
    <col min="15623" max="15623" width="7.7109375" style="23" bestFit="1" customWidth="1"/>
    <col min="15624" max="15625" width="8.85546875" style="23"/>
    <col min="15626" max="15626" width="27.7109375" style="23" customWidth="1"/>
    <col min="15627" max="15872" width="8.85546875" style="23"/>
    <col min="15873" max="15873" width="3.85546875" style="23" customWidth="1"/>
    <col min="15874" max="15874" width="34" style="23" customWidth="1"/>
    <col min="15875" max="15875" width="6.5703125" style="23" customWidth="1"/>
    <col min="15876" max="15876" width="6.28515625" style="23" customWidth="1"/>
    <col min="15877" max="15877" width="10.28515625" style="23" customWidth="1"/>
    <col min="15878" max="15878" width="10.85546875" style="23" customWidth="1"/>
    <col min="15879" max="15879" width="7.7109375" style="23" bestFit="1" customWidth="1"/>
    <col min="15880" max="15881" width="8.85546875" style="23"/>
    <col min="15882" max="15882" width="27.7109375" style="23" customWidth="1"/>
    <col min="15883" max="16128" width="8.85546875" style="23"/>
    <col min="16129" max="16129" width="3.85546875" style="23" customWidth="1"/>
    <col min="16130" max="16130" width="34" style="23" customWidth="1"/>
    <col min="16131" max="16131" width="6.5703125" style="23" customWidth="1"/>
    <col min="16132" max="16132" width="6.28515625" style="23" customWidth="1"/>
    <col min="16133" max="16133" width="10.28515625" style="23" customWidth="1"/>
    <col min="16134" max="16134" width="10.85546875" style="23" customWidth="1"/>
    <col min="16135" max="16135" width="7.7109375" style="23" bestFit="1" customWidth="1"/>
    <col min="16136" max="16137" width="8.85546875" style="23"/>
    <col min="16138" max="16138" width="27.7109375" style="23" customWidth="1"/>
    <col min="16139" max="16384" width="8.85546875" style="23"/>
  </cols>
  <sheetData>
    <row r="1" spans="1:6" s="4" customFormat="1" ht="25.5" x14ac:dyDescent="0.25">
      <c r="A1" s="1" t="s">
        <v>60</v>
      </c>
      <c r="B1" s="105" t="s">
        <v>59</v>
      </c>
      <c r="C1" s="2" t="s">
        <v>0</v>
      </c>
      <c r="D1" s="2" t="s">
        <v>1</v>
      </c>
      <c r="E1" s="3" t="s">
        <v>2</v>
      </c>
      <c r="F1" s="3" t="s">
        <v>3</v>
      </c>
    </row>
    <row r="2" spans="1:6" s="4" customFormat="1" x14ac:dyDescent="0.25">
      <c r="A2" s="5"/>
      <c r="B2" s="13"/>
      <c r="C2" s="6"/>
      <c r="D2" s="6"/>
      <c r="E2" s="7"/>
      <c r="F2" s="7"/>
    </row>
    <row r="3" spans="1:6" s="4" customFormat="1" x14ac:dyDescent="0.25">
      <c r="A3" s="8">
        <v>1</v>
      </c>
      <c r="B3" s="9" t="s">
        <v>4</v>
      </c>
      <c r="C3" s="6"/>
      <c r="D3" s="10"/>
      <c r="E3" s="11"/>
      <c r="F3" s="11"/>
    </row>
    <row r="4" spans="1:6" s="4" customFormat="1" x14ac:dyDescent="0.2">
      <c r="A4" s="12"/>
      <c r="B4" s="13"/>
      <c r="C4" s="6"/>
      <c r="D4" s="14"/>
      <c r="E4" s="15"/>
      <c r="F4" s="16"/>
    </row>
    <row r="5" spans="1:6" ht="125.25" customHeight="1" x14ac:dyDescent="0.2">
      <c r="A5" s="17" t="s">
        <v>5</v>
      </c>
      <c r="B5" s="18" t="s">
        <v>10</v>
      </c>
      <c r="C5" s="6"/>
      <c r="E5" s="21"/>
      <c r="F5" s="22"/>
    </row>
    <row r="6" spans="1:6" s="26" customFormat="1" x14ac:dyDescent="0.2">
      <c r="A6" s="5"/>
      <c r="B6" s="31" t="s">
        <v>11</v>
      </c>
      <c r="C6" s="2" t="s">
        <v>12</v>
      </c>
      <c r="D6" s="28">
        <v>2100</v>
      </c>
      <c r="E6" s="118"/>
      <c r="F6" s="125">
        <f>D6*E6</f>
        <v>0</v>
      </c>
    </row>
    <row r="7" spans="1:6" s="26" customFormat="1" x14ac:dyDescent="0.2">
      <c r="A7" s="5"/>
      <c r="B7" s="55"/>
      <c r="C7" s="6"/>
      <c r="D7" s="30"/>
      <c r="E7" s="21"/>
      <c r="F7" s="126"/>
    </row>
    <row r="8" spans="1:6" ht="107.45" customHeight="1" x14ac:dyDescent="0.2">
      <c r="A8" s="17" t="s">
        <v>7</v>
      </c>
      <c r="B8" s="18" t="s">
        <v>14</v>
      </c>
      <c r="C8" s="19"/>
      <c r="E8" s="21"/>
      <c r="F8" s="126"/>
    </row>
    <row r="9" spans="1:6" x14ac:dyDescent="0.2">
      <c r="A9" s="33"/>
      <c r="B9" s="31" t="s">
        <v>15</v>
      </c>
      <c r="C9" s="24" t="s">
        <v>16</v>
      </c>
      <c r="D9" s="25">
        <v>11</v>
      </c>
      <c r="E9" s="118"/>
      <c r="F9" s="125">
        <f>D9*E9</f>
        <v>0</v>
      </c>
    </row>
    <row r="10" spans="1:6" s="26" customFormat="1" ht="8.85" customHeight="1" x14ac:dyDescent="0.25">
      <c r="B10" s="102"/>
      <c r="D10" s="34"/>
      <c r="E10" s="35"/>
      <c r="F10" s="127"/>
    </row>
    <row r="11" spans="1:6" ht="111.4" customHeight="1" x14ac:dyDescent="0.2">
      <c r="A11" s="17" t="s">
        <v>8</v>
      </c>
      <c r="B11" s="32" t="s">
        <v>18</v>
      </c>
      <c r="C11" s="23"/>
      <c r="E11" s="21"/>
      <c r="F11" s="126"/>
    </row>
    <row r="12" spans="1:6" s="26" customFormat="1" x14ac:dyDescent="0.2">
      <c r="A12" s="33"/>
      <c r="B12" s="31" t="s">
        <v>15</v>
      </c>
      <c r="C12" s="24" t="s">
        <v>16</v>
      </c>
      <c r="D12" s="25">
        <v>4</v>
      </c>
      <c r="E12" s="118"/>
      <c r="F12" s="125">
        <f>D12*E12</f>
        <v>0</v>
      </c>
    </row>
    <row r="13" spans="1:6" s="26" customFormat="1" x14ac:dyDescent="0.2">
      <c r="A13" s="17"/>
      <c r="B13" s="29"/>
      <c r="C13" s="6"/>
      <c r="D13" s="30"/>
      <c r="E13" s="21"/>
      <c r="F13" s="126"/>
    </row>
    <row r="14" spans="1:6" ht="204" x14ac:dyDescent="0.2">
      <c r="A14" s="17" t="s">
        <v>9</v>
      </c>
      <c r="B14" s="18" t="s">
        <v>21</v>
      </c>
      <c r="C14" s="19"/>
      <c r="E14" s="21"/>
      <c r="F14" s="126"/>
    </row>
    <row r="15" spans="1:6" s="26" customFormat="1" ht="25.5" x14ac:dyDescent="0.2">
      <c r="A15" s="17"/>
      <c r="B15" s="31" t="s">
        <v>22</v>
      </c>
      <c r="C15" s="24" t="s">
        <v>20</v>
      </c>
      <c r="D15" s="28">
        <v>100</v>
      </c>
      <c r="E15" s="118"/>
      <c r="F15" s="125">
        <f>D15*E15</f>
        <v>0</v>
      </c>
    </row>
    <row r="16" spans="1:6" s="26" customFormat="1" x14ac:dyDescent="0.2">
      <c r="A16" s="17"/>
      <c r="B16" s="55"/>
      <c r="C16" s="86"/>
      <c r="D16" s="30"/>
      <c r="E16" s="21"/>
      <c r="F16" s="126"/>
    </row>
    <row r="17" spans="1:7" ht="93.6" customHeight="1" x14ac:dyDescent="0.2">
      <c r="A17" s="17" t="s">
        <v>13</v>
      </c>
      <c r="B17" s="18" t="s">
        <v>23</v>
      </c>
      <c r="C17" s="6"/>
      <c r="E17" s="21"/>
      <c r="F17" s="126"/>
    </row>
    <row r="18" spans="1:7" s="26" customFormat="1" x14ac:dyDescent="0.2">
      <c r="A18" s="17"/>
      <c r="B18" s="31" t="s">
        <v>24</v>
      </c>
      <c r="C18" s="2" t="s">
        <v>6</v>
      </c>
      <c r="D18" s="25">
        <v>1</v>
      </c>
      <c r="E18" s="118"/>
      <c r="F18" s="125">
        <f>D18*E18</f>
        <v>0</v>
      </c>
    </row>
    <row r="19" spans="1:7" x14ac:dyDescent="0.2">
      <c r="A19" s="17"/>
      <c r="B19" s="37"/>
      <c r="C19" s="6"/>
      <c r="E19" s="21"/>
      <c r="F19" s="126"/>
    </row>
    <row r="20" spans="1:7" ht="102" x14ac:dyDescent="0.2">
      <c r="A20" s="17" t="s">
        <v>17</v>
      </c>
      <c r="B20" s="101" t="s">
        <v>25</v>
      </c>
      <c r="C20" s="6"/>
      <c r="D20" s="30"/>
      <c r="E20" s="21"/>
      <c r="F20" s="126"/>
    </row>
    <row r="21" spans="1:7" s="26" customFormat="1" x14ac:dyDescent="0.2">
      <c r="A21" s="17"/>
      <c r="B21" s="31" t="s">
        <v>24</v>
      </c>
      <c r="C21" s="2" t="s">
        <v>6</v>
      </c>
      <c r="D21" s="25">
        <v>1</v>
      </c>
      <c r="E21" s="118"/>
      <c r="F21" s="125">
        <f>D21*E21</f>
        <v>0</v>
      </c>
    </row>
    <row r="22" spans="1:7" x14ac:dyDescent="0.2">
      <c r="A22" s="17"/>
      <c r="B22" s="38"/>
      <c r="C22" s="39"/>
      <c r="D22" s="14"/>
      <c r="E22" s="21"/>
      <c r="F22" s="126"/>
    </row>
    <row r="23" spans="1:7" s="4" customFormat="1" x14ac:dyDescent="0.2">
      <c r="A23" s="8">
        <v>1</v>
      </c>
      <c r="B23" s="9" t="s">
        <v>111</v>
      </c>
      <c r="C23" s="6"/>
      <c r="D23" s="14"/>
      <c r="E23" s="40"/>
      <c r="F23" s="128">
        <f>SUM(F4:F22)</f>
        <v>0</v>
      </c>
    </row>
    <row r="24" spans="1:7" x14ac:dyDescent="0.2">
      <c r="A24" s="17"/>
      <c r="B24" s="38"/>
      <c r="C24" s="39"/>
      <c r="D24" s="14"/>
      <c r="E24" s="21"/>
      <c r="F24" s="126"/>
      <c r="G24" s="41"/>
    </row>
    <row r="25" spans="1:7" x14ac:dyDescent="0.2">
      <c r="A25" s="8">
        <v>2</v>
      </c>
      <c r="B25" s="9" t="s">
        <v>26</v>
      </c>
      <c r="C25" s="6"/>
      <c r="D25" s="23"/>
      <c r="E25" s="23"/>
      <c r="F25" s="129"/>
    </row>
    <row r="26" spans="1:7" x14ac:dyDescent="0.2">
      <c r="A26" s="12"/>
      <c r="B26" s="13"/>
      <c r="C26" s="6"/>
      <c r="D26" s="23"/>
      <c r="E26" s="23"/>
      <c r="F26" s="129"/>
    </row>
    <row r="27" spans="1:7" ht="178.5" x14ac:dyDescent="0.2">
      <c r="A27" s="17" t="s">
        <v>27</v>
      </c>
      <c r="B27" s="42" t="s">
        <v>48</v>
      </c>
      <c r="C27" s="6"/>
      <c r="E27" s="21"/>
      <c r="F27" s="126"/>
    </row>
    <row r="28" spans="1:7" s="26" customFormat="1" x14ac:dyDescent="0.2">
      <c r="A28" s="17"/>
      <c r="B28" s="31" t="s">
        <v>28</v>
      </c>
      <c r="C28" s="2" t="s">
        <v>29</v>
      </c>
      <c r="D28" s="43">
        <v>310</v>
      </c>
      <c r="E28" s="118"/>
      <c r="F28" s="130">
        <f>D28*E28</f>
        <v>0</v>
      </c>
    </row>
    <row r="29" spans="1:7" x14ac:dyDescent="0.2">
      <c r="A29" s="12"/>
      <c r="B29" s="13"/>
      <c r="C29" s="6"/>
      <c r="D29" s="14"/>
      <c r="E29" s="15"/>
      <c r="F29" s="131"/>
    </row>
    <row r="30" spans="1:7" ht="229.5" x14ac:dyDescent="0.2">
      <c r="A30" s="17" t="s">
        <v>30</v>
      </c>
      <c r="B30" s="32" t="s">
        <v>49</v>
      </c>
      <c r="C30" s="6"/>
      <c r="E30" s="21"/>
      <c r="F30" s="126"/>
    </row>
    <row r="31" spans="1:7" s="26" customFormat="1" x14ac:dyDescent="0.2">
      <c r="A31" s="17"/>
      <c r="B31" s="31" t="s">
        <v>28</v>
      </c>
      <c r="C31" s="2" t="s">
        <v>29</v>
      </c>
      <c r="D31" s="44">
        <v>1750</v>
      </c>
      <c r="E31" s="118"/>
      <c r="F31" s="130">
        <f>D31*E31</f>
        <v>0</v>
      </c>
    </row>
    <row r="32" spans="1:7" s="45" customFormat="1" x14ac:dyDescent="0.2">
      <c r="B32" s="103"/>
      <c r="C32" s="46"/>
      <c r="F32" s="132"/>
    </row>
    <row r="33" spans="1:6" s="51" customFormat="1" ht="178.5" x14ac:dyDescent="0.2">
      <c r="A33" s="47" t="s">
        <v>50</v>
      </c>
      <c r="B33" s="48" t="s">
        <v>32</v>
      </c>
      <c r="C33" s="46"/>
      <c r="D33" s="49"/>
      <c r="E33" s="50"/>
      <c r="F33" s="133"/>
    </row>
    <row r="34" spans="1:6" s="51" customFormat="1" x14ac:dyDescent="0.25">
      <c r="A34" s="52"/>
      <c r="B34" s="64" t="s">
        <v>28</v>
      </c>
      <c r="C34" s="53" t="s">
        <v>29</v>
      </c>
      <c r="D34" s="54">
        <v>650</v>
      </c>
      <c r="E34" s="119"/>
      <c r="F34" s="134">
        <f>D34*E34</f>
        <v>0</v>
      </c>
    </row>
    <row r="35" spans="1:6" s="26" customFormat="1" x14ac:dyDescent="0.2">
      <c r="A35" s="33"/>
      <c r="B35" s="55"/>
      <c r="C35" s="6"/>
      <c r="D35" s="30"/>
      <c r="E35" s="21"/>
      <c r="F35" s="126"/>
    </row>
    <row r="36" spans="1:6" ht="85.5" customHeight="1" x14ac:dyDescent="0.2">
      <c r="A36" s="17" t="s">
        <v>51</v>
      </c>
      <c r="B36" s="18" t="s">
        <v>33</v>
      </c>
      <c r="C36" s="6"/>
      <c r="E36" s="21"/>
      <c r="F36" s="126"/>
    </row>
    <row r="37" spans="1:6" s="26" customFormat="1" x14ac:dyDescent="0.25">
      <c r="A37" s="33"/>
      <c r="B37" s="31" t="s">
        <v>11</v>
      </c>
      <c r="C37" s="2" t="s">
        <v>12</v>
      </c>
      <c r="D37" s="56">
        <v>2230</v>
      </c>
      <c r="E37" s="120"/>
      <c r="F37" s="135">
        <f>D37*E37</f>
        <v>0</v>
      </c>
    </row>
    <row r="38" spans="1:6" s="26" customFormat="1" x14ac:dyDescent="0.2">
      <c r="A38" s="33"/>
      <c r="B38" s="55"/>
      <c r="C38" s="6"/>
      <c r="D38" s="30"/>
      <c r="E38" s="21"/>
      <c r="F38" s="126"/>
    </row>
    <row r="39" spans="1:6" ht="229.7" customHeight="1" x14ac:dyDescent="0.2">
      <c r="A39" s="17" t="s">
        <v>31</v>
      </c>
      <c r="B39" s="18" t="s">
        <v>54</v>
      </c>
      <c r="C39" s="6"/>
      <c r="E39" s="21"/>
      <c r="F39" s="126"/>
    </row>
    <row r="40" spans="1:6" s="26" customFormat="1" ht="25.5" x14ac:dyDescent="0.2">
      <c r="A40" s="33"/>
      <c r="B40" s="31" t="s">
        <v>52</v>
      </c>
      <c r="C40" s="24" t="s">
        <v>20</v>
      </c>
      <c r="D40" s="28">
        <v>66</v>
      </c>
      <c r="E40" s="118"/>
      <c r="F40" s="125">
        <f>D40*E40</f>
        <v>0</v>
      </c>
    </row>
    <row r="41" spans="1:6" s="26" customFormat="1" ht="25.5" x14ac:dyDescent="0.2">
      <c r="A41" s="33"/>
      <c r="B41" s="31" t="s">
        <v>53</v>
      </c>
      <c r="C41" s="24" t="s">
        <v>29</v>
      </c>
      <c r="D41" s="28">
        <v>11</v>
      </c>
      <c r="E41" s="118"/>
      <c r="F41" s="125">
        <f>D41*E41</f>
        <v>0</v>
      </c>
    </row>
    <row r="42" spans="1:6" s="26" customFormat="1" ht="25.5" x14ac:dyDescent="0.2">
      <c r="A42" s="33"/>
      <c r="B42" s="31" t="s">
        <v>56</v>
      </c>
      <c r="C42" s="24" t="s">
        <v>29</v>
      </c>
      <c r="D42" s="28">
        <v>23</v>
      </c>
      <c r="E42" s="118"/>
      <c r="F42" s="125">
        <f>D42*E42</f>
        <v>0</v>
      </c>
    </row>
    <row r="43" spans="1:6" s="26" customFormat="1" x14ac:dyDescent="0.2">
      <c r="A43" s="33"/>
      <c r="B43" s="31" t="s">
        <v>55</v>
      </c>
      <c r="C43" s="24" t="s">
        <v>12</v>
      </c>
      <c r="D43" s="28">
        <v>210</v>
      </c>
      <c r="E43" s="118"/>
      <c r="F43" s="125">
        <f>D43*E43</f>
        <v>0</v>
      </c>
    </row>
    <row r="44" spans="1:6" s="26" customFormat="1" ht="38.25" x14ac:dyDescent="0.2">
      <c r="A44" s="33"/>
      <c r="B44" s="31" t="s">
        <v>57</v>
      </c>
      <c r="C44" s="24" t="s">
        <v>29</v>
      </c>
      <c r="D44" s="28">
        <v>75</v>
      </c>
      <c r="E44" s="118"/>
      <c r="F44" s="125">
        <f>D44*E44</f>
        <v>0</v>
      </c>
    </row>
    <row r="45" spans="1:6" s="26" customFormat="1" x14ac:dyDescent="0.25">
      <c r="A45" s="33"/>
      <c r="B45" s="55"/>
      <c r="C45" s="6"/>
      <c r="D45" s="57"/>
      <c r="E45" s="58"/>
      <c r="F45" s="136"/>
    </row>
    <row r="46" spans="1:6" s="4" customFormat="1" x14ac:dyDescent="0.2">
      <c r="A46" s="8">
        <v>2</v>
      </c>
      <c r="B46" s="9" t="s">
        <v>112</v>
      </c>
      <c r="C46" s="6"/>
      <c r="D46" s="14"/>
      <c r="E46" s="40"/>
      <c r="F46" s="128">
        <f>SUM(F26:F45)</f>
        <v>0</v>
      </c>
    </row>
    <row r="47" spans="1:6" x14ac:dyDescent="0.2">
      <c r="F47" s="129"/>
    </row>
    <row r="48" spans="1:6" x14ac:dyDescent="0.2">
      <c r="A48" s="8">
        <v>3</v>
      </c>
      <c r="B48" s="9" t="s">
        <v>34</v>
      </c>
      <c r="C48" s="6"/>
      <c r="D48" s="23"/>
      <c r="E48" s="23"/>
      <c r="F48" s="129"/>
    </row>
    <row r="49" spans="1:10" s="63" customFormat="1" ht="14.45" customHeight="1" x14ac:dyDescent="0.2">
      <c r="A49" s="62"/>
      <c r="B49" s="55"/>
      <c r="C49" s="6"/>
      <c r="D49" s="30"/>
      <c r="E49" s="21"/>
      <c r="F49" s="126"/>
    </row>
    <row r="50" spans="1:10" s="45" customFormat="1" ht="127.5" x14ac:dyDescent="0.2">
      <c r="A50" s="47" t="s">
        <v>35</v>
      </c>
      <c r="B50" s="42" t="s">
        <v>38</v>
      </c>
      <c r="C50" s="46"/>
      <c r="D50" s="49"/>
      <c r="E50" s="50"/>
      <c r="F50" s="133"/>
    </row>
    <row r="51" spans="1:10" s="51" customFormat="1" x14ac:dyDescent="0.2">
      <c r="A51" s="47"/>
      <c r="B51" s="64" t="s">
        <v>28</v>
      </c>
      <c r="C51" s="53" t="s">
        <v>29</v>
      </c>
      <c r="D51" s="65">
        <v>11</v>
      </c>
      <c r="E51" s="121"/>
      <c r="F51" s="137">
        <f>E51*D51</f>
        <v>0</v>
      </c>
    </row>
    <row r="52" spans="1:10" s="51" customFormat="1" x14ac:dyDescent="0.2">
      <c r="A52" s="47"/>
      <c r="B52" s="66"/>
      <c r="C52" s="46"/>
      <c r="D52" s="67"/>
      <c r="E52" s="50"/>
      <c r="F52" s="133"/>
    </row>
    <row r="53" spans="1:10" s="51" customFormat="1" ht="140.25" x14ac:dyDescent="0.2">
      <c r="A53" s="47" t="s">
        <v>36</v>
      </c>
      <c r="B53" s="48" t="s">
        <v>40</v>
      </c>
      <c r="C53" s="46"/>
      <c r="D53" s="49"/>
      <c r="E53" s="50"/>
      <c r="F53" s="133"/>
      <c r="H53" s="45"/>
    </row>
    <row r="54" spans="1:10" s="51" customFormat="1" x14ac:dyDescent="0.2">
      <c r="A54" s="47"/>
      <c r="B54" s="64" t="s">
        <v>28</v>
      </c>
      <c r="C54" s="53" t="s">
        <v>29</v>
      </c>
      <c r="D54" s="65">
        <v>40</v>
      </c>
      <c r="E54" s="121"/>
      <c r="F54" s="137">
        <f>E54*D54</f>
        <v>0</v>
      </c>
    </row>
    <row r="55" spans="1:10" s="51" customFormat="1" ht="11.25" customHeight="1" x14ac:dyDescent="0.2">
      <c r="A55" s="47"/>
      <c r="B55" s="66"/>
      <c r="C55" s="46"/>
      <c r="D55" s="67"/>
      <c r="E55" s="50"/>
      <c r="F55" s="133"/>
    </row>
    <row r="56" spans="1:10" s="45" customFormat="1" ht="195.4" customHeight="1" x14ac:dyDescent="0.2">
      <c r="A56" s="47" t="s">
        <v>37</v>
      </c>
      <c r="B56" s="42" t="s">
        <v>58</v>
      </c>
      <c r="C56" s="46"/>
      <c r="D56" s="49"/>
      <c r="E56" s="50"/>
      <c r="F56" s="133"/>
    </row>
    <row r="57" spans="1:10" s="69" customFormat="1" x14ac:dyDescent="0.2">
      <c r="A57" s="68"/>
      <c r="B57" s="64" t="s">
        <v>28</v>
      </c>
      <c r="C57" s="53" t="s">
        <v>29</v>
      </c>
      <c r="D57" s="65">
        <v>62</v>
      </c>
      <c r="E57" s="121"/>
      <c r="F57" s="137">
        <f>E57*D57</f>
        <v>0</v>
      </c>
    </row>
    <row r="58" spans="1:10" s="69" customFormat="1" x14ac:dyDescent="0.2">
      <c r="A58" s="68"/>
      <c r="B58" s="70"/>
      <c r="C58" s="71"/>
      <c r="D58" s="72"/>
      <c r="E58" s="73"/>
      <c r="F58" s="138"/>
    </row>
    <row r="59" spans="1:10" s="45" customFormat="1" ht="164.1" customHeight="1" x14ac:dyDescent="0.2">
      <c r="A59" s="47" t="s">
        <v>39</v>
      </c>
      <c r="B59" s="48" t="s">
        <v>41</v>
      </c>
      <c r="C59" s="46"/>
      <c r="D59" s="49"/>
      <c r="E59" s="50"/>
      <c r="F59" s="133"/>
      <c r="J59" s="23"/>
    </row>
    <row r="60" spans="1:10" s="51" customFormat="1" x14ac:dyDescent="0.2">
      <c r="A60" s="47"/>
      <c r="B60" s="64" t="s">
        <v>42</v>
      </c>
      <c r="C60" s="74" t="s">
        <v>43</v>
      </c>
      <c r="D60" s="75">
        <v>8470</v>
      </c>
      <c r="E60" s="122"/>
      <c r="F60" s="139">
        <f>E60*D60</f>
        <v>0</v>
      </c>
    </row>
    <row r="61" spans="1:10" s="51" customFormat="1" ht="10.5" customHeight="1" x14ac:dyDescent="0.2">
      <c r="A61" s="47"/>
      <c r="B61" s="66"/>
      <c r="C61" s="46"/>
      <c r="D61" s="76"/>
      <c r="E61" s="77"/>
      <c r="F61" s="140"/>
    </row>
    <row r="62" spans="1:10" s="4" customFormat="1" x14ac:dyDescent="0.2">
      <c r="A62" s="8">
        <v>3</v>
      </c>
      <c r="B62" s="9" t="s">
        <v>113</v>
      </c>
      <c r="C62" s="6"/>
      <c r="D62" s="14"/>
      <c r="E62" s="40"/>
      <c r="F62" s="128">
        <f>SUM(F49:F61)</f>
        <v>0</v>
      </c>
    </row>
    <row r="63" spans="1:10" x14ac:dyDescent="0.2">
      <c r="F63" s="129"/>
    </row>
    <row r="64" spans="1:10" x14ac:dyDescent="0.2">
      <c r="A64" s="8">
        <v>4</v>
      </c>
      <c r="B64" s="9" t="s">
        <v>44</v>
      </c>
      <c r="C64" s="6"/>
      <c r="D64" s="23"/>
      <c r="E64" s="23"/>
      <c r="F64" s="129"/>
    </row>
    <row r="65" spans="1:6" s="78" customFormat="1" x14ac:dyDescent="0.2">
      <c r="A65" s="12"/>
      <c r="B65" s="13"/>
      <c r="C65" s="6"/>
      <c r="D65" s="14"/>
      <c r="E65" s="40"/>
      <c r="F65" s="126"/>
    </row>
    <row r="66" spans="1:6" ht="165.75" x14ac:dyDescent="0.2">
      <c r="A66" s="12" t="s">
        <v>45</v>
      </c>
      <c r="B66" s="18" t="s">
        <v>107</v>
      </c>
      <c r="C66" s="6"/>
      <c r="E66" s="21"/>
      <c r="F66" s="126"/>
    </row>
    <row r="67" spans="1:6" s="26" customFormat="1" x14ac:dyDescent="0.2">
      <c r="A67" s="12"/>
      <c r="B67" s="31" t="s">
        <v>28</v>
      </c>
      <c r="C67" s="36" t="s">
        <v>29</v>
      </c>
      <c r="D67" s="28">
        <v>85</v>
      </c>
      <c r="E67" s="118"/>
      <c r="F67" s="125">
        <f>D67*E67</f>
        <v>0</v>
      </c>
    </row>
    <row r="68" spans="1:6" s="82" customFormat="1" x14ac:dyDescent="0.25">
      <c r="A68" s="79"/>
      <c r="B68" s="27"/>
      <c r="C68" s="6"/>
      <c r="D68" s="80"/>
      <c r="E68" s="81"/>
      <c r="F68" s="141"/>
    </row>
    <row r="69" spans="1:6" s="4" customFormat="1" x14ac:dyDescent="0.2">
      <c r="A69" s="8">
        <v>4</v>
      </c>
      <c r="B69" s="9" t="s">
        <v>117</v>
      </c>
      <c r="C69" s="6"/>
      <c r="D69" s="14"/>
      <c r="E69" s="40"/>
      <c r="F69" s="128">
        <f>SUM(F65:F68)</f>
        <v>0</v>
      </c>
    </row>
    <row r="70" spans="1:6" s="4" customFormat="1" x14ac:dyDescent="0.2">
      <c r="A70" s="12"/>
      <c r="B70" s="13"/>
      <c r="C70" s="6"/>
      <c r="D70" s="14"/>
      <c r="E70" s="40"/>
      <c r="F70" s="142"/>
    </row>
    <row r="71" spans="1:6" x14ac:dyDescent="0.2">
      <c r="A71" s="8">
        <v>5</v>
      </c>
      <c r="B71" s="9" t="s">
        <v>47</v>
      </c>
      <c r="C71" s="6"/>
      <c r="D71" s="23"/>
      <c r="E71" s="23"/>
      <c r="F71" s="129"/>
    </row>
    <row r="72" spans="1:6" x14ac:dyDescent="0.2">
      <c r="A72" s="12"/>
      <c r="C72" s="6"/>
      <c r="E72" s="21"/>
      <c r="F72" s="126"/>
    </row>
    <row r="73" spans="1:6" s="26" customFormat="1" ht="114.75" x14ac:dyDescent="0.2">
      <c r="A73" s="47" t="s">
        <v>46</v>
      </c>
      <c r="B73" s="42" t="s">
        <v>108</v>
      </c>
      <c r="C73" s="84"/>
      <c r="D73" s="49"/>
      <c r="E73" s="21"/>
      <c r="F73" s="126"/>
    </row>
    <row r="74" spans="1:6" s="26" customFormat="1" x14ac:dyDescent="0.2">
      <c r="A74" s="47"/>
      <c r="B74" s="64" t="s">
        <v>19</v>
      </c>
      <c r="C74" s="85" t="s">
        <v>20</v>
      </c>
      <c r="D74" s="65">
        <v>45</v>
      </c>
      <c r="E74" s="118"/>
      <c r="F74" s="125">
        <f>D74*E74</f>
        <v>0</v>
      </c>
    </row>
    <row r="75" spans="1:6" s="26" customFormat="1" x14ac:dyDescent="0.2">
      <c r="A75" s="12"/>
      <c r="B75" s="55"/>
      <c r="C75" s="6"/>
      <c r="D75" s="30"/>
      <c r="E75" s="21"/>
      <c r="F75" s="126"/>
    </row>
    <row r="76" spans="1:6" x14ac:dyDescent="0.2">
      <c r="A76" s="8">
        <v>6</v>
      </c>
      <c r="B76" s="9" t="s">
        <v>110</v>
      </c>
      <c r="C76" s="6"/>
      <c r="D76" s="14"/>
      <c r="E76" s="40"/>
      <c r="F76" s="128">
        <f>SUM(F72:F75)</f>
        <v>0</v>
      </c>
    </row>
    <row r="77" spans="1:6" s="4" customFormat="1" x14ac:dyDescent="0.2">
      <c r="A77" s="12"/>
      <c r="B77" s="13"/>
      <c r="C77" s="6"/>
      <c r="D77" s="14"/>
      <c r="E77" s="40"/>
      <c r="F77" s="142"/>
    </row>
    <row r="78" spans="1:6" x14ac:dyDescent="0.2">
      <c r="B78" s="89" t="s">
        <v>61</v>
      </c>
      <c r="D78" s="90"/>
      <c r="E78" s="81"/>
      <c r="F78" s="143"/>
    </row>
    <row r="79" spans="1:6" x14ac:dyDescent="0.2">
      <c r="D79" s="90"/>
      <c r="E79" s="81"/>
      <c r="F79" s="143"/>
    </row>
    <row r="80" spans="1:6" x14ac:dyDescent="0.2">
      <c r="A80" s="87">
        <v>1</v>
      </c>
      <c r="B80" s="89" t="s">
        <v>111</v>
      </c>
      <c r="C80" s="92"/>
      <c r="D80" s="93"/>
      <c r="E80" s="94"/>
      <c r="F80" s="144">
        <f>F23</f>
        <v>0</v>
      </c>
    </row>
    <row r="81" spans="1:6" x14ac:dyDescent="0.2">
      <c r="A81" s="87">
        <v>2</v>
      </c>
      <c r="B81" s="89" t="s">
        <v>112</v>
      </c>
      <c r="C81" s="92"/>
      <c r="D81" s="93"/>
      <c r="E81" s="94"/>
      <c r="F81" s="144">
        <f>F46</f>
        <v>0</v>
      </c>
    </row>
    <row r="82" spans="1:6" x14ac:dyDescent="0.2">
      <c r="A82" s="87">
        <v>3</v>
      </c>
      <c r="B82" s="89" t="s">
        <v>113</v>
      </c>
      <c r="C82" s="92"/>
      <c r="D82" s="93"/>
      <c r="E82" s="94"/>
      <c r="F82" s="144">
        <f>F62</f>
        <v>0</v>
      </c>
    </row>
    <row r="83" spans="1:6" x14ac:dyDescent="0.2">
      <c r="A83" s="87">
        <v>4</v>
      </c>
      <c r="B83" s="89" t="s">
        <v>114</v>
      </c>
      <c r="C83" s="92"/>
      <c r="D83" s="93"/>
      <c r="E83" s="94"/>
      <c r="F83" s="144">
        <f>F69</f>
        <v>0</v>
      </c>
    </row>
    <row r="84" spans="1:6" x14ac:dyDescent="0.2">
      <c r="A84" s="87">
        <v>6</v>
      </c>
      <c r="B84" s="89" t="s">
        <v>47</v>
      </c>
      <c r="C84" s="95"/>
      <c r="D84" s="96"/>
      <c r="E84" s="97"/>
      <c r="F84" s="144">
        <f>F76</f>
        <v>0</v>
      </c>
    </row>
    <row r="85" spans="1:6" hidden="1" x14ac:dyDescent="0.2">
      <c r="A85" s="87">
        <v>7</v>
      </c>
      <c r="C85" s="98"/>
      <c r="D85" s="93"/>
      <c r="E85" s="94"/>
      <c r="F85" s="144">
        <f t="shared" ref="F85" si="0">F77</f>
        <v>0</v>
      </c>
    </row>
    <row r="86" spans="1:6" x14ac:dyDescent="0.2">
      <c r="A86" s="87"/>
      <c r="C86" s="98"/>
      <c r="D86" s="93"/>
      <c r="E86" s="94"/>
      <c r="F86" s="144"/>
    </row>
    <row r="87" spans="1:6" x14ac:dyDescent="0.2">
      <c r="B87" s="89" t="s">
        <v>115</v>
      </c>
      <c r="D87" s="90"/>
      <c r="E87" s="81"/>
      <c r="F87" s="144">
        <f>SUM(F80:F86)</f>
        <v>0</v>
      </c>
    </row>
    <row r="88" spans="1:6" x14ac:dyDescent="0.2">
      <c r="B88" s="88"/>
      <c r="D88" s="90"/>
      <c r="E88" s="81"/>
      <c r="F88" s="99"/>
    </row>
    <row r="89" spans="1:6" x14ac:dyDescent="0.2">
      <c r="D89" s="90"/>
      <c r="E89" s="81"/>
      <c r="F89" s="91"/>
    </row>
    <row r="95" spans="1:6" x14ac:dyDescent="0.2">
      <c r="E95" s="100"/>
    </row>
    <row r="96" spans="1:6" x14ac:dyDescent="0.2">
      <c r="E96" s="100"/>
    </row>
    <row r="97" spans="5:5" x14ac:dyDescent="0.2">
      <c r="E97" s="100"/>
    </row>
  </sheetData>
  <sheetProtection algorithmName="SHA-512" hashValue="oCxMsHyLTOp5zGDYso0vI7Be4ogSNtl/BZc/fbtOuesx880tF6+yzmBdosPxovBegGK1GNX3vshomQmuWXHc5g==" saltValue="IqkBxtDNVqGx6txiceQWUQ==" spinCount="100000" sheet="1" objects="1" scenarios="1"/>
  <pageMargins left="0.9055118110236221" right="0.51181102362204722" top="0.74803149606299213" bottom="0.74803149606299213" header="0.31496062992125984" footer="0.31496062992125984"/>
  <pageSetup paperSize="9" orientation="portrait" r:id="rId1"/>
  <headerFooter>
    <oddHeader>&amp;C&amp;"-,Bold"&amp;10&amp;A</oddHeader>
    <oddFooter>&amp;L&amp;9Troškovnik - Izgradnja nerazvrstane ceste - nastavak ulice Put Kotarskih serdara&amp;R&amp;9&amp;P</oddFooter>
  </headerFooter>
  <rowBreaks count="7" manualBreakCount="7">
    <brk id="13" max="5" man="1"/>
    <brk id="24" max="5" man="1"/>
    <brk id="32" max="5" man="1"/>
    <brk id="38" max="5" man="1"/>
    <brk id="47" max="5" man="1"/>
    <brk id="63" max="16383" man="1"/>
    <brk id="7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view="pageBreakPreview" zoomScale="105" zoomScaleNormal="100" zoomScaleSheetLayoutView="105" workbookViewId="0">
      <selection activeCell="C4" sqref="C4"/>
    </sheetView>
  </sheetViews>
  <sheetFormatPr defaultRowHeight="12.75" x14ac:dyDescent="0.2"/>
  <cols>
    <col min="1" max="1" width="4.7109375" style="59" customWidth="1"/>
    <col min="2" max="2" width="37.7109375" style="27" customWidth="1"/>
    <col min="3" max="3" width="7.28515625" style="60" customWidth="1"/>
    <col min="4" max="4" width="7.5703125" style="20" customWidth="1"/>
    <col min="5" max="5" width="11.5703125" style="22" customWidth="1"/>
    <col min="6" max="6" width="13.7109375" style="61" customWidth="1"/>
    <col min="7" max="7" width="7.7109375" style="23" bestFit="1" customWidth="1"/>
    <col min="8" max="9" width="8.85546875" style="23"/>
    <col min="10" max="10" width="27.7109375" style="23" customWidth="1"/>
    <col min="11" max="256" width="8.85546875" style="23"/>
    <col min="257" max="257" width="3.85546875" style="23" customWidth="1"/>
    <col min="258" max="258" width="34" style="23" customWidth="1"/>
    <col min="259" max="259" width="6.5703125" style="23" customWidth="1"/>
    <col min="260" max="260" width="6.28515625" style="23" customWidth="1"/>
    <col min="261" max="261" width="10.28515625" style="23" customWidth="1"/>
    <col min="262" max="262" width="10.85546875" style="23" customWidth="1"/>
    <col min="263" max="263" width="7.7109375" style="23" bestFit="1" customWidth="1"/>
    <col min="264" max="265" width="8.85546875" style="23"/>
    <col min="266" max="266" width="27.7109375" style="23" customWidth="1"/>
    <col min="267" max="512" width="8.85546875" style="23"/>
    <col min="513" max="513" width="3.85546875" style="23" customWidth="1"/>
    <col min="514" max="514" width="34" style="23" customWidth="1"/>
    <col min="515" max="515" width="6.5703125" style="23" customWidth="1"/>
    <col min="516" max="516" width="6.28515625" style="23" customWidth="1"/>
    <col min="517" max="517" width="10.28515625" style="23" customWidth="1"/>
    <col min="518" max="518" width="10.85546875" style="23" customWidth="1"/>
    <col min="519" max="519" width="7.7109375" style="23" bestFit="1" customWidth="1"/>
    <col min="520" max="521" width="8.85546875" style="23"/>
    <col min="522" max="522" width="27.7109375" style="23" customWidth="1"/>
    <col min="523" max="768" width="8.85546875" style="23"/>
    <col min="769" max="769" width="3.85546875" style="23" customWidth="1"/>
    <col min="770" max="770" width="34" style="23" customWidth="1"/>
    <col min="771" max="771" width="6.5703125" style="23" customWidth="1"/>
    <col min="772" max="772" width="6.28515625" style="23" customWidth="1"/>
    <col min="773" max="773" width="10.28515625" style="23" customWidth="1"/>
    <col min="774" max="774" width="10.85546875" style="23" customWidth="1"/>
    <col min="775" max="775" width="7.7109375" style="23" bestFit="1" customWidth="1"/>
    <col min="776" max="777" width="8.85546875" style="23"/>
    <col min="778" max="778" width="27.7109375" style="23" customWidth="1"/>
    <col min="779" max="1024" width="8.85546875" style="23"/>
    <col min="1025" max="1025" width="3.85546875" style="23" customWidth="1"/>
    <col min="1026" max="1026" width="34" style="23" customWidth="1"/>
    <col min="1027" max="1027" width="6.5703125" style="23" customWidth="1"/>
    <col min="1028" max="1028" width="6.28515625" style="23" customWidth="1"/>
    <col min="1029" max="1029" width="10.28515625" style="23" customWidth="1"/>
    <col min="1030" max="1030" width="10.85546875" style="23" customWidth="1"/>
    <col min="1031" max="1031" width="7.7109375" style="23" bestFit="1" customWidth="1"/>
    <col min="1032" max="1033" width="8.85546875" style="23"/>
    <col min="1034" max="1034" width="27.7109375" style="23" customWidth="1"/>
    <col min="1035" max="1280" width="8.85546875" style="23"/>
    <col min="1281" max="1281" width="3.85546875" style="23" customWidth="1"/>
    <col min="1282" max="1282" width="34" style="23" customWidth="1"/>
    <col min="1283" max="1283" width="6.5703125" style="23" customWidth="1"/>
    <col min="1284" max="1284" width="6.28515625" style="23" customWidth="1"/>
    <col min="1285" max="1285" width="10.28515625" style="23" customWidth="1"/>
    <col min="1286" max="1286" width="10.85546875" style="23" customWidth="1"/>
    <col min="1287" max="1287" width="7.7109375" style="23" bestFit="1" customWidth="1"/>
    <col min="1288" max="1289" width="8.85546875" style="23"/>
    <col min="1290" max="1290" width="27.7109375" style="23" customWidth="1"/>
    <col min="1291" max="1536" width="8.85546875" style="23"/>
    <col min="1537" max="1537" width="3.85546875" style="23" customWidth="1"/>
    <col min="1538" max="1538" width="34" style="23" customWidth="1"/>
    <col min="1539" max="1539" width="6.5703125" style="23" customWidth="1"/>
    <col min="1540" max="1540" width="6.28515625" style="23" customWidth="1"/>
    <col min="1541" max="1541" width="10.28515625" style="23" customWidth="1"/>
    <col min="1542" max="1542" width="10.85546875" style="23" customWidth="1"/>
    <col min="1543" max="1543" width="7.7109375" style="23" bestFit="1" customWidth="1"/>
    <col min="1544" max="1545" width="8.85546875" style="23"/>
    <col min="1546" max="1546" width="27.7109375" style="23" customWidth="1"/>
    <col min="1547" max="1792" width="8.85546875" style="23"/>
    <col min="1793" max="1793" width="3.85546875" style="23" customWidth="1"/>
    <col min="1794" max="1794" width="34" style="23" customWidth="1"/>
    <col min="1795" max="1795" width="6.5703125" style="23" customWidth="1"/>
    <col min="1796" max="1796" width="6.28515625" style="23" customWidth="1"/>
    <col min="1797" max="1797" width="10.28515625" style="23" customWidth="1"/>
    <col min="1798" max="1798" width="10.85546875" style="23" customWidth="1"/>
    <col min="1799" max="1799" width="7.7109375" style="23" bestFit="1" customWidth="1"/>
    <col min="1800" max="1801" width="8.85546875" style="23"/>
    <col min="1802" max="1802" width="27.7109375" style="23" customWidth="1"/>
    <col min="1803" max="2048" width="8.85546875" style="23"/>
    <col min="2049" max="2049" width="3.85546875" style="23" customWidth="1"/>
    <col min="2050" max="2050" width="34" style="23" customWidth="1"/>
    <col min="2051" max="2051" width="6.5703125" style="23" customWidth="1"/>
    <col min="2052" max="2052" width="6.28515625" style="23" customWidth="1"/>
    <col min="2053" max="2053" width="10.28515625" style="23" customWidth="1"/>
    <col min="2054" max="2054" width="10.85546875" style="23" customWidth="1"/>
    <col min="2055" max="2055" width="7.7109375" style="23" bestFit="1" customWidth="1"/>
    <col min="2056" max="2057" width="8.85546875" style="23"/>
    <col min="2058" max="2058" width="27.7109375" style="23" customWidth="1"/>
    <col min="2059" max="2304" width="8.85546875" style="23"/>
    <col min="2305" max="2305" width="3.85546875" style="23" customWidth="1"/>
    <col min="2306" max="2306" width="34" style="23" customWidth="1"/>
    <col min="2307" max="2307" width="6.5703125" style="23" customWidth="1"/>
    <col min="2308" max="2308" width="6.28515625" style="23" customWidth="1"/>
    <col min="2309" max="2309" width="10.28515625" style="23" customWidth="1"/>
    <col min="2310" max="2310" width="10.85546875" style="23" customWidth="1"/>
    <col min="2311" max="2311" width="7.7109375" style="23" bestFit="1" customWidth="1"/>
    <col min="2312" max="2313" width="8.85546875" style="23"/>
    <col min="2314" max="2314" width="27.7109375" style="23" customWidth="1"/>
    <col min="2315" max="2560" width="8.85546875" style="23"/>
    <col min="2561" max="2561" width="3.85546875" style="23" customWidth="1"/>
    <col min="2562" max="2562" width="34" style="23" customWidth="1"/>
    <col min="2563" max="2563" width="6.5703125" style="23" customWidth="1"/>
    <col min="2564" max="2564" width="6.28515625" style="23" customWidth="1"/>
    <col min="2565" max="2565" width="10.28515625" style="23" customWidth="1"/>
    <col min="2566" max="2566" width="10.85546875" style="23" customWidth="1"/>
    <col min="2567" max="2567" width="7.7109375" style="23" bestFit="1" customWidth="1"/>
    <col min="2568" max="2569" width="8.85546875" style="23"/>
    <col min="2570" max="2570" width="27.7109375" style="23" customWidth="1"/>
    <col min="2571" max="2816" width="8.85546875" style="23"/>
    <col min="2817" max="2817" width="3.85546875" style="23" customWidth="1"/>
    <col min="2818" max="2818" width="34" style="23" customWidth="1"/>
    <col min="2819" max="2819" width="6.5703125" style="23" customWidth="1"/>
    <col min="2820" max="2820" width="6.28515625" style="23" customWidth="1"/>
    <col min="2821" max="2821" width="10.28515625" style="23" customWidth="1"/>
    <col min="2822" max="2822" width="10.85546875" style="23" customWidth="1"/>
    <col min="2823" max="2823" width="7.7109375" style="23" bestFit="1" customWidth="1"/>
    <col min="2824" max="2825" width="8.85546875" style="23"/>
    <col min="2826" max="2826" width="27.7109375" style="23" customWidth="1"/>
    <col min="2827" max="3072" width="8.85546875" style="23"/>
    <col min="3073" max="3073" width="3.85546875" style="23" customWidth="1"/>
    <col min="3074" max="3074" width="34" style="23" customWidth="1"/>
    <col min="3075" max="3075" width="6.5703125" style="23" customWidth="1"/>
    <col min="3076" max="3076" width="6.28515625" style="23" customWidth="1"/>
    <col min="3077" max="3077" width="10.28515625" style="23" customWidth="1"/>
    <col min="3078" max="3078" width="10.85546875" style="23" customWidth="1"/>
    <col min="3079" max="3079" width="7.7109375" style="23" bestFit="1" customWidth="1"/>
    <col min="3080" max="3081" width="8.85546875" style="23"/>
    <col min="3082" max="3082" width="27.7109375" style="23" customWidth="1"/>
    <col min="3083" max="3328" width="8.85546875" style="23"/>
    <col min="3329" max="3329" width="3.85546875" style="23" customWidth="1"/>
    <col min="3330" max="3330" width="34" style="23" customWidth="1"/>
    <col min="3331" max="3331" width="6.5703125" style="23" customWidth="1"/>
    <col min="3332" max="3332" width="6.28515625" style="23" customWidth="1"/>
    <col min="3333" max="3333" width="10.28515625" style="23" customWidth="1"/>
    <col min="3334" max="3334" width="10.85546875" style="23" customWidth="1"/>
    <col min="3335" max="3335" width="7.7109375" style="23" bestFit="1" customWidth="1"/>
    <col min="3336" max="3337" width="8.85546875" style="23"/>
    <col min="3338" max="3338" width="27.7109375" style="23" customWidth="1"/>
    <col min="3339" max="3584" width="8.85546875" style="23"/>
    <col min="3585" max="3585" width="3.85546875" style="23" customWidth="1"/>
    <col min="3586" max="3586" width="34" style="23" customWidth="1"/>
    <col min="3587" max="3587" width="6.5703125" style="23" customWidth="1"/>
    <col min="3588" max="3588" width="6.28515625" style="23" customWidth="1"/>
    <col min="3589" max="3589" width="10.28515625" style="23" customWidth="1"/>
    <col min="3590" max="3590" width="10.85546875" style="23" customWidth="1"/>
    <col min="3591" max="3591" width="7.7109375" style="23" bestFit="1" customWidth="1"/>
    <col min="3592" max="3593" width="8.85546875" style="23"/>
    <col min="3594" max="3594" width="27.7109375" style="23" customWidth="1"/>
    <col min="3595" max="3840" width="8.85546875" style="23"/>
    <col min="3841" max="3841" width="3.85546875" style="23" customWidth="1"/>
    <col min="3842" max="3842" width="34" style="23" customWidth="1"/>
    <col min="3843" max="3843" width="6.5703125" style="23" customWidth="1"/>
    <col min="3844" max="3844" width="6.28515625" style="23" customWidth="1"/>
    <col min="3845" max="3845" width="10.28515625" style="23" customWidth="1"/>
    <col min="3846" max="3846" width="10.85546875" style="23" customWidth="1"/>
    <col min="3847" max="3847" width="7.7109375" style="23" bestFit="1" customWidth="1"/>
    <col min="3848" max="3849" width="8.85546875" style="23"/>
    <col min="3850" max="3850" width="27.7109375" style="23" customWidth="1"/>
    <col min="3851" max="4096" width="8.85546875" style="23"/>
    <col min="4097" max="4097" width="3.85546875" style="23" customWidth="1"/>
    <col min="4098" max="4098" width="34" style="23" customWidth="1"/>
    <col min="4099" max="4099" width="6.5703125" style="23" customWidth="1"/>
    <col min="4100" max="4100" width="6.28515625" style="23" customWidth="1"/>
    <col min="4101" max="4101" width="10.28515625" style="23" customWidth="1"/>
    <col min="4102" max="4102" width="10.85546875" style="23" customWidth="1"/>
    <col min="4103" max="4103" width="7.7109375" style="23" bestFit="1" customWidth="1"/>
    <col min="4104" max="4105" width="8.85546875" style="23"/>
    <col min="4106" max="4106" width="27.7109375" style="23" customWidth="1"/>
    <col min="4107" max="4352" width="8.85546875" style="23"/>
    <col min="4353" max="4353" width="3.85546875" style="23" customWidth="1"/>
    <col min="4354" max="4354" width="34" style="23" customWidth="1"/>
    <col min="4355" max="4355" width="6.5703125" style="23" customWidth="1"/>
    <col min="4356" max="4356" width="6.28515625" style="23" customWidth="1"/>
    <col min="4357" max="4357" width="10.28515625" style="23" customWidth="1"/>
    <col min="4358" max="4358" width="10.85546875" style="23" customWidth="1"/>
    <col min="4359" max="4359" width="7.7109375" style="23" bestFit="1" customWidth="1"/>
    <col min="4360" max="4361" width="8.85546875" style="23"/>
    <col min="4362" max="4362" width="27.7109375" style="23" customWidth="1"/>
    <col min="4363" max="4608" width="8.85546875" style="23"/>
    <col min="4609" max="4609" width="3.85546875" style="23" customWidth="1"/>
    <col min="4610" max="4610" width="34" style="23" customWidth="1"/>
    <col min="4611" max="4611" width="6.5703125" style="23" customWidth="1"/>
    <col min="4612" max="4612" width="6.28515625" style="23" customWidth="1"/>
    <col min="4613" max="4613" width="10.28515625" style="23" customWidth="1"/>
    <col min="4614" max="4614" width="10.85546875" style="23" customWidth="1"/>
    <col min="4615" max="4615" width="7.7109375" style="23" bestFit="1" customWidth="1"/>
    <col min="4616" max="4617" width="8.85546875" style="23"/>
    <col min="4618" max="4618" width="27.7109375" style="23" customWidth="1"/>
    <col min="4619" max="4864" width="8.85546875" style="23"/>
    <col min="4865" max="4865" width="3.85546875" style="23" customWidth="1"/>
    <col min="4866" max="4866" width="34" style="23" customWidth="1"/>
    <col min="4867" max="4867" width="6.5703125" style="23" customWidth="1"/>
    <col min="4868" max="4868" width="6.28515625" style="23" customWidth="1"/>
    <col min="4869" max="4869" width="10.28515625" style="23" customWidth="1"/>
    <col min="4870" max="4870" width="10.85546875" style="23" customWidth="1"/>
    <col min="4871" max="4871" width="7.7109375" style="23" bestFit="1" customWidth="1"/>
    <col min="4872" max="4873" width="8.85546875" style="23"/>
    <col min="4874" max="4874" width="27.7109375" style="23" customWidth="1"/>
    <col min="4875" max="5120" width="8.85546875" style="23"/>
    <col min="5121" max="5121" width="3.85546875" style="23" customWidth="1"/>
    <col min="5122" max="5122" width="34" style="23" customWidth="1"/>
    <col min="5123" max="5123" width="6.5703125" style="23" customWidth="1"/>
    <col min="5124" max="5124" width="6.28515625" style="23" customWidth="1"/>
    <col min="5125" max="5125" width="10.28515625" style="23" customWidth="1"/>
    <col min="5126" max="5126" width="10.85546875" style="23" customWidth="1"/>
    <col min="5127" max="5127" width="7.7109375" style="23" bestFit="1" customWidth="1"/>
    <col min="5128" max="5129" width="8.85546875" style="23"/>
    <col min="5130" max="5130" width="27.7109375" style="23" customWidth="1"/>
    <col min="5131" max="5376" width="8.85546875" style="23"/>
    <col min="5377" max="5377" width="3.85546875" style="23" customWidth="1"/>
    <col min="5378" max="5378" width="34" style="23" customWidth="1"/>
    <col min="5379" max="5379" width="6.5703125" style="23" customWidth="1"/>
    <col min="5380" max="5380" width="6.28515625" style="23" customWidth="1"/>
    <col min="5381" max="5381" width="10.28515625" style="23" customWidth="1"/>
    <col min="5382" max="5382" width="10.85546875" style="23" customWidth="1"/>
    <col min="5383" max="5383" width="7.7109375" style="23" bestFit="1" customWidth="1"/>
    <col min="5384" max="5385" width="8.85546875" style="23"/>
    <col min="5386" max="5386" width="27.7109375" style="23" customWidth="1"/>
    <col min="5387" max="5632" width="8.85546875" style="23"/>
    <col min="5633" max="5633" width="3.85546875" style="23" customWidth="1"/>
    <col min="5634" max="5634" width="34" style="23" customWidth="1"/>
    <col min="5635" max="5635" width="6.5703125" style="23" customWidth="1"/>
    <col min="5636" max="5636" width="6.28515625" style="23" customWidth="1"/>
    <col min="5637" max="5637" width="10.28515625" style="23" customWidth="1"/>
    <col min="5638" max="5638" width="10.85546875" style="23" customWidth="1"/>
    <col min="5639" max="5639" width="7.7109375" style="23" bestFit="1" customWidth="1"/>
    <col min="5640" max="5641" width="8.85546875" style="23"/>
    <col min="5642" max="5642" width="27.7109375" style="23" customWidth="1"/>
    <col min="5643" max="5888" width="8.85546875" style="23"/>
    <col min="5889" max="5889" width="3.85546875" style="23" customWidth="1"/>
    <col min="5890" max="5890" width="34" style="23" customWidth="1"/>
    <col min="5891" max="5891" width="6.5703125" style="23" customWidth="1"/>
    <col min="5892" max="5892" width="6.28515625" style="23" customWidth="1"/>
    <col min="5893" max="5893" width="10.28515625" style="23" customWidth="1"/>
    <col min="5894" max="5894" width="10.85546875" style="23" customWidth="1"/>
    <col min="5895" max="5895" width="7.7109375" style="23" bestFit="1" customWidth="1"/>
    <col min="5896" max="5897" width="8.85546875" style="23"/>
    <col min="5898" max="5898" width="27.7109375" style="23" customWidth="1"/>
    <col min="5899" max="6144" width="8.85546875" style="23"/>
    <col min="6145" max="6145" width="3.85546875" style="23" customWidth="1"/>
    <col min="6146" max="6146" width="34" style="23" customWidth="1"/>
    <col min="6147" max="6147" width="6.5703125" style="23" customWidth="1"/>
    <col min="6148" max="6148" width="6.28515625" style="23" customWidth="1"/>
    <col min="6149" max="6149" width="10.28515625" style="23" customWidth="1"/>
    <col min="6150" max="6150" width="10.85546875" style="23" customWidth="1"/>
    <col min="6151" max="6151" width="7.7109375" style="23" bestFit="1" customWidth="1"/>
    <col min="6152" max="6153" width="8.85546875" style="23"/>
    <col min="6154" max="6154" width="27.7109375" style="23" customWidth="1"/>
    <col min="6155" max="6400" width="8.85546875" style="23"/>
    <col min="6401" max="6401" width="3.85546875" style="23" customWidth="1"/>
    <col min="6402" max="6402" width="34" style="23" customWidth="1"/>
    <col min="6403" max="6403" width="6.5703125" style="23" customWidth="1"/>
    <col min="6404" max="6404" width="6.28515625" style="23" customWidth="1"/>
    <col min="6405" max="6405" width="10.28515625" style="23" customWidth="1"/>
    <col min="6406" max="6406" width="10.85546875" style="23" customWidth="1"/>
    <col min="6407" max="6407" width="7.7109375" style="23" bestFit="1" customWidth="1"/>
    <col min="6408" max="6409" width="8.85546875" style="23"/>
    <col min="6410" max="6410" width="27.7109375" style="23" customWidth="1"/>
    <col min="6411" max="6656" width="8.85546875" style="23"/>
    <col min="6657" max="6657" width="3.85546875" style="23" customWidth="1"/>
    <col min="6658" max="6658" width="34" style="23" customWidth="1"/>
    <col min="6659" max="6659" width="6.5703125" style="23" customWidth="1"/>
    <col min="6660" max="6660" width="6.28515625" style="23" customWidth="1"/>
    <col min="6661" max="6661" width="10.28515625" style="23" customWidth="1"/>
    <col min="6662" max="6662" width="10.85546875" style="23" customWidth="1"/>
    <col min="6663" max="6663" width="7.7109375" style="23" bestFit="1" customWidth="1"/>
    <col min="6664" max="6665" width="8.85546875" style="23"/>
    <col min="6666" max="6666" width="27.7109375" style="23" customWidth="1"/>
    <col min="6667" max="6912" width="8.85546875" style="23"/>
    <col min="6913" max="6913" width="3.85546875" style="23" customWidth="1"/>
    <col min="6914" max="6914" width="34" style="23" customWidth="1"/>
    <col min="6915" max="6915" width="6.5703125" style="23" customWidth="1"/>
    <col min="6916" max="6916" width="6.28515625" style="23" customWidth="1"/>
    <col min="6917" max="6917" width="10.28515625" style="23" customWidth="1"/>
    <col min="6918" max="6918" width="10.85546875" style="23" customWidth="1"/>
    <col min="6919" max="6919" width="7.7109375" style="23" bestFit="1" customWidth="1"/>
    <col min="6920" max="6921" width="8.85546875" style="23"/>
    <col min="6922" max="6922" width="27.7109375" style="23" customWidth="1"/>
    <col min="6923" max="7168" width="8.85546875" style="23"/>
    <col min="7169" max="7169" width="3.85546875" style="23" customWidth="1"/>
    <col min="7170" max="7170" width="34" style="23" customWidth="1"/>
    <col min="7171" max="7171" width="6.5703125" style="23" customWidth="1"/>
    <col min="7172" max="7172" width="6.28515625" style="23" customWidth="1"/>
    <col min="7173" max="7173" width="10.28515625" style="23" customWidth="1"/>
    <col min="7174" max="7174" width="10.85546875" style="23" customWidth="1"/>
    <col min="7175" max="7175" width="7.7109375" style="23" bestFit="1" customWidth="1"/>
    <col min="7176" max="7177" width="8.85546875" style="23"/>
    <col min="7178" max="7178" width="27.7109375" style="23" customWidth="1"/>
    <col min="7179" max="7424" width="8.85546875" style="23"/>
    <col min="7425" max="7425" width="3.85546875" style="23" customWidth="1"/>
    <col min="7426" max="7426" width="34" style="23" customWidth="1"/>
    <col min="7427" max="7427" width="6.5703125" style="23" customWidth="1"/>
    <col min="7428" max="7428" width="6.28515625" style="23" customWidth="1"/>
    <col min="7429" max="7429" width="10.28515625" style="23" customWidth="1"/>
    <col min="7430" max="7430" width="10.85546875" style="23" customWidth="1"/>
    <col min="7431" max="7431" width="7.7109375" style="23" bestFit="1" customWidth="1"/>
    <col min="7432" max="7433" width="8.85546875" style="23"/>
    <col min="7434" max="7434" width="27.7109375" style="23" customWidth="1"/>
    <col min="7435" max="7680" width="8.85546875" style="23"/>
    <col min="7681" max="7681" width="3.85546875" style="23" customWidth="1"/>
    <col min="7682" max="7682" width="34" style="23" customWidth="1"/>
    <col min="7683" max="7683" width="6.5703125" style="23" customWidth="1"/>
    <col min="7684" max="7684" width="6.28515625" style="23" customWidth="1"/>
    <col min="7685" max="7685" width="10.28515625" style="23" customWidth="1"/>
    <col min="7686" max="7686" width="10.85546875" style="23" customWidth="1"/>
    <col min="7687" max="7687" width="7.7109375" style="23" bestFit="1" customWidth="1"/>
    <col min="7688" max="7689" width="8.85546875" style="23"/>
    <col min="7690" max="7690" width="27.7109375" style="23" customWidth="1"/>
    <col min="7691" max="7936" width="8.85546875" style="23"/>
    <col min="7937" max="7937" width="3.85546875" style="23" customWidth="1"/>
    <col min="7938" max="7938" width="34" style="23" customWidth="1"/>
    <col min="7939" max="7939" width="6.5703125" style="23" customWidth="1"/>
    <col min="7940" max="7940" width="6.28515625" style="23" customWidth="1"/>
    <col min="7941" max="7941" width="10.28515625" style="23" customWidth="1"/>
    <col min="7942" max="7942" width="10.85546875" style="23" customWidth="1"/>
    <col min="7943" max="7943" width="7.7109375" style="23" bestFit="1" customWidth="1"/>
    <col min="7944" max="7945" width="8.85546875" style="23"/>
    <col min="7946" max="7946" width="27.7109375" style="23" customWidth="1"/>
    <col min="7947" max="8192" width="8.85546875" style="23"/>
    <col min="8193" max="8193" width="3.85546875" style="23" customWidth="1"/>
    <col min="8194" max="8194" width="34" style="23" customWidth="1"/>
    <col min="8195" max="8195" width="6.5703125" style="23" customWidth="1"/>
    <col min="8196" max="8196" width="6.28515625" style="23" customWidth="1"/>
    <col min="8197" max="8197" width="10.28515625" style="23" customWidth="1"/>
    <col min="8198" max="8198" width="10.85546875" style="23" customWidth="1"/>
    <col min="8199" max="8199" width="7.7109375" style="23" bestFit="1" customWidth="1"/>
    <col min="8200" max="8201" width="8.85546875" style="23"/>
    <col min="8202" max="8202" width="27.7109375" style="23" customWidth="1"/>
    <col min="8203" max="8448" width="8.85546875" style="23"/>
    <col min="8449" max="8449" width="3.85546875" style="23" customWidth="1"/>
    <col min="8450" max="8450" width="34" style="23" customWidth="1"/>
    <col min="8451" max="8451" width="6.5703125" style="23" customWidth="1"/>
    <col min="8452" max="8452" width="6.28515625" style="23" customWidth="1"/>
    <col min="8453" max="8453" width="10.28515625" style="23" customWidth="1"/>
    <col min="8454" max="8454" width="10.85546875" style="23" customWidth="1"/>
    <col min="8455" max="8455" width="7.7109375" style="23" bestFit="1" customWidth="1"/>
    <col min="8456" max="8457" width="8.85546875" style="23"/>
    <col min="8458" max="8458" width="27.7109375" style="23" customWidth="1"/>
    <col min="8459" max="8704" width="8.85546875" style="23"/>
    <col min="8705" max="8705" width="3.85546875" style="23" customWidth="1"/>
    <col min="8706" max="8706" width="34" style="23" customWidth="1"/>
    <col min="8707" max="8707" width="6.5703125" style="23" customWidth="1"/>
    <col min="8708" max="8708" width="6.28515625" style="23" customWidth="1"/>
    <col min="8709" max="8709" width="10.28515625" style="23" customWidth="1"/>
    <col min="8710" max="8710" width="10.85546875" style="23" customWidth="1"/>
    <col min="8711" max="8711" width="7.7109375" style="23" bestFit="1" customWidth="1"/>
    <col min="8712" max="8713" width="8.85546875" style="23"/>
    <col min="8714" max="8714" width="27.7109375" style="23" customWidth="1"/>
    <col min="8715" max="8960" width="8.85546875" style="23"/>
    <col min="8961" max="8961" width="3.85546875" style="23" customWidth="1"/>
    <col min="8962" max="8962" width="34" style="23" customWidth="1"/>
    <col min="8963" max="8963" width="6.5703125" style="23" customWidth="1"/>
    <col min="8964" max="8964" width="6.28515625" style="23" customWidth="1"/>
    <col min="8965" max="8965" width="10.28515625" style="23" customWidth="1"/>
    <col min="8966" max="8966" width="10.85546875" style="23" customWidth="1"/>
    <col min="8967" max="8967" width="7.7109375" style="23" bestFit="1" customWidth="1"/>
    <col min="8968" max="8969" width="8.85546875" style="23"/>
    <col min="8970" max="8970" width="27.7109375" style="23" customWidth="1"/>
    <col min="8971" max="9216" width="8.85546875" style="23"/>
    <col min="9217" max="9217" width="3.85546875" style="23" customWidth="1"/>
    <col min="9218" max="9218" width="34" style="23" customWidth="1"/>
    <col min="9219" max="9219" width="6.5703125" style="23" customWidth="1"/>
    <col min="9220" max="9220" width="6.28515625" style="23" customWidth="1"/>
    <col min="9221" max="9221" width="10.28515625" style="23" customWidth="1"/>
    <col min="9222" max="9222" width="10.85546875" style="23" customWidth="1"/>
    <col min="9223" max="9223" width="7.7109375" style="23" bestFit="1" customWidth="1"/>
    <col min="9224" max="9225" width="8.85546875" style="23"/>
    <col min="9226" max="9226" width="27.7109375" style="23" customWidth="1"/>
    <col min="9227" max="9472" width="8.85546875" style="23"/>
    <col min="9473" max="9473" width="3.85546875" style="23" customWidth="1"/>
    <col min="9474" max="9474" width="34" style="23" customWidth="1"/>
    <col min="9475" max="9475" width="6.5703125" style="23" customWidth="1"/>
    <col min="9476" max="9476" width="6.28515625" style="23" customWidth="1"/>
    <col min="9477" max="9477" width="10.28515625" style="23" customWidth="1"/>
    <col min="9478" max="9478" width="10.85546875" style="23" customWidth="1"/>
    <col min="9479" max="9479" width="7.7109375" style="23" bestFit="1" customWidth="1"/>
    <col min="9480" max="9481" width="8.85546875" style="23"/>
    <col min="9482" max="9482" width="27.7109375" style="23" customWidth="1"/>
    <col min="9483" max="9728" width="8.85546875" style="23"/>
    <col min="9729" max="9729" width="3.85546875" style="23" customWidth="1"/>
    <col min="9730" max="9730" width="34" style="23" customWidth="1"/>
    <col min="9731" max="9731" width="6.5703125" style="23" customWidth="1"/>
    <col min="9732" max="9732" width="6.28515625" style="23" customWidth="1"/>
    <col min="9733" max="9733" width="10.28515625" style="23" customWidth="1"/>
    <col min="9734" max="9734" width="10.85546875" style="23" customWidth="1"/>
    <col min="9735" max="9735" width="7.7109375" style="23" bestFit="1" customWidth="1"/>
    <col min="9736" max="9737" width="8.85546875" style="23"/>
    <col min="9738" max="9738" width="27.7109375" style="23" customWidth="1"/>
    <col min="9739" max="9984" width="8.85546875" style="23"/>
    <col min="9985" max="9985" width="3.85546875" style="23" customWidth="1"/>
    <col min="9986" max="9986" width="34" style="23" customWidth="1"/>
    <col min="9987" max="9987" width="6.5703125" style="23" customWidth="1"/>
    <col min="9988" max="9988" width="6.28515625" style="23" customWidth="1"/>
    <col min="9989" max="9989" width="10.28515625" style="23" customWidth="1"/>
    <col min="9990" max="9990" width="10.85546875" style="23" customWidth="1"/>
    <col min="9991" max="9991" width="7.7109375" style="23" bestFit="1" customWidth="1"/>
    <col min="9992" max="9993" width="8.85546875" style="23"/>
    <col min="9994" max="9994" width="27.7109375" style="23" customWidth="1"/>
    <col min="9995" max="10240" width="8.85546875" style="23"/>
    <col min="10241" max="10241" width="3.85546875" style="23" customWidth="1"/>
    <col min="10242" max="10242" width="34" style="23" customWidth="1"/>
    <col min="10243" max="10243" width="6.5703125" style="23" customWidth="1"/>
    <col min="10244" max="10244" width="6.28515625" style="23" customWidth="1"/>
    <col min="10245" max="10245" width="10.28515625" style="23" customWidth="1"/>
    <col min="10246" max="10246" width="10.85546875" style="23" customWidth="1"/>
    <col min="10247" max="10247" width="7.7109375" style="23" bestFit="1" customWidth="1"/>
    <col min="10248" max="10249" width="8.85546875" style="23"/>
    <col min="10250" max="10250" width="27.7109375" style="23" customWidth="1"/>
    <col min="10251" max="10496" width="8.85546875" style="23"/>
    <col min="10497" max="10497" width="3.85546875" style="23" customWidth="1"/>
    <col min="10498" max="10498" width="34" style="23" customWidth="1"/>
    <col min="10499" max="10499" width="6.5703125" style="23" customWidth="1"/>
    <col min="10500" max="10500" width="6.28515625" style="23" customWidth="1"/>
    <col min="10501" max="10501" width="10.28515625" style="23" customWidth="1"/>
    <col min="10502" max="10502" width="10.85546875" style="23" customWidth="1"/>
    <col min="10503" max="10503" width="7.7109375" style="23" bestFit="1" customWidth="1"/>
    <col min="10504" max="10505" width="8.85546875" style="23"/>
    <col min="10506" max="10506" width="27.7109375" style="23" customWidth="1"/>
    <col min="10507" max="10752" width="8.85546875" style="23"/>
    <col min="10753" max="10753" width="3.85546875" style="23" customWidth="1"/>
    <col min="10754" max="10754" width="34" style="23" customWidth="1"/>
    <col min="10755" max="10755" width="6.5703125" style="23" customWidth="1"/>
    <col min="10756" max="10756" width="6.28515625" style="23" customWidth="1"/>
    <col min="10757" max="10757" width="10.28515625" style="23" customWidth="1"/>
    <col min="10758" max="10758" width="10.85546875" style="23" customWidth="1"/>
    <col min="10759" max="10759" width="7.7109375" style="23" bestFit="1" customWidth="1"/>
    <col min="10760" max="10761" width="8.85546875" style="23"/>
    <col min="10762" max="10762" width="27.7109375" style="23" customWidth="1"/>
    <col min="10763" max="11008" width="8.85546875" style="23"/>
    <col min="11009" max="11009" width="3.85546875" style="23" customWidth="1"/>
    <col min="11010" max="11010" width="34" style="23" customWidth="1"/>
    <col min="11011" max="11011" width="6.5703125" style="23" customWidth="1"/>
    <col min="11012" max="11012" width="6.28515625" style="23" customWidth="1"/>
    <col min="11013" max="11013" width="10.28515625" style="23" customWidth="1"/>
    <col min="11014" max="11014" width="10.85546875" style="23" customWidth="1"/>
    <col min="11015" max="11015" width="7.7109375" style="23" bestFit="1" customWidth="1"/>
    <col min="11016" max="11017" width="8.85546875" style="23"/>
    <col min="11018" max="11018" width="27.7109375" style="23" customWidth="1"/>
    <col min="11019" max="11264" width="8.85546875" style="23"/>
    <col min="11265" max="11265" width="3.85546875" style="23" customWidth="1"/>
    <col min="11266" max="11266" width="34" style="23" customWidth="1"/>
    <col min="11267" max="11267" width="6.5703125" style="23" customWidth="1"/>
    <col min="11268" max="11268" width="6.28515625" style="23" customWidth="1"/>
    <col min="11269" max="11269" width="10.28515625" style="23" customWidth="1"/>
    <col min="11270" max="11270" width="10.85546875" style="23" customWidth="1"/>
    <col min="11271" max="11271" width="7.7109375" style="23" bestFit="1" customWidth="1"/>
    <col min="11272" max="11273" width="8.85546875" style="23"/>
    <col min="11274" max="11274" width="27.7109375" style="23" customWidth="1"/>
    <col min="11275" max="11520" width="8.85546875" style="23"/>
    <col min="11521" max="11521" width="3.85546875" style="23" customWidth="1"/>
    <col min="11522" max="11522" width="34" style="23" customWidth="1"/>
    <col min="11523" max="11523" width="6.5703125" style="23" customWidth="1"/>
    <col min="11524" max="11524" width="6.28515625" style="23" customWidth="1"/>
    <col min="11525" max="11525" width="10.28515625" style="23" customWidth="1"/>
    <col min="11526" max="11526" width="10.85546875" style="23" customWidth="1"/>
    <col min="11527" max="11527" width="7.7109375" style="23" bestFit="1" customWidth="1"/>
    <col min="11528" max="11529" width="8.85546875" style="23"/>
    <col min="11530" max="11530" width="27.7109375" style="23" customWidth="1"/>
    <col min="11531" max="11776" width="8.85546875" style="23"/>
    <col min="11777" max="11777" width="3.85546875" style="23" customWidth="1"/>
    <col min="11778" max="11778" width="34" style="23" customWidth="1"/>
    <col min="11779" max="11779" width="6.5703125" style="23" customWidth="1"/>
    <col min="11780" max="11780" width="6.28515625" style="23" customWidth="1"/>
    <col min="11781" max="11781" width="10.28515625" style="23" customWidth="1"/>
    <col min="11782" max="11782" width="10.85546875" style="23" customWidth="1"/>
    <col min="11783" max="11783" width="7.7109375" style="23" bestFit="1" customWidth="1"/>
    <col min="11784" max="11785" width="8.85546875" style="23"/>
    <col min="11786" max="11786" width="27.7109375" style="23" customWidth="1"/>
    <col min="11787" max="12032" width="8.85546875" style="23"/>
    <col min="12033" max="12033" width="3.85546875" style="23" customWidth="1"/>
    <col min="12034" max="12034" width="34" style="23" customWidth="1"/>
    <col min="12035" max="12035" width="6.5703125" style="23" customWidth="1"/>
    <col min="12036" max="12036" width="6.28515625" style="23" customWidth="1"/>
    <col min="12037" max="12037" width="10.28515625" style="23" customWidth="1"/>
    <col min="12038" max="12038" width="10.85546875" style="23" customWidth="1"/>
    <col min="12039" max="12039" width="7.7109375" style="23" bestFit="1" customWidth="1"/>
    <col min="12040" max="12041" width="8.85546875" style="23"/>
    <col min="12042" max="12042" width="27.7109375" style="23" customWidth="1"/>
    <col min="12043" max="12288" width="8.85546875" style="23"/>
    <col min="12289" max="12289" width="3.85546875" style="23" customWidth="1"/>
    <col min="12290" max="12290" width="34" style="23" customWidth="1"/>
    <col min="12291" max="12291" width="6.5703125" style="23" customWidth="1"/>
    <col min="12292" max="12292" width="6.28515625" style="23" customWidth="1"/>
    <col min="12293" max="12293" width="10.28515625" style="23" customWidth="1"/>
    <col min="12294" max="12294" width="10.85546875" style="23" customWidth="1"/>
    <col min="12295" max="12295" width="7.7109375" style="23" bestFit="1" customWidth="1"/>
    <col min="12296" max="12297" width="8.85546875" style="23"/>
    <col min="12298" max="12298" width="27.7109375" style="23" customWidth="1"/>
    <col min="12299" max="12544" width="8.85546875" style="23"/>
    <col min="12545" max="12545" width="3.85546875" style="23" customWidth="1"/>
    <col min="12546" max="12546" width="34" style="23" customWidth="1"/>
    <col min="12547" max="12547" width="6.5703125" style="23" customWidth="1"/>
    <col min="12548" max="12548" width="6.28515625" style="23" customWidth="1"/>
    <col min="12549" max="12549" width="10.28515625" style="23" customWidth="1"/>
    <col min="12550" max="12550" width="10.85546875" style="23" customWidth="1"/>
    <col min="12551" max="12551" width="7.7109375" style="23" bestFit="1" customWidth="1"/>
    <col min="12552" max="12553" width="8.85546875" style="23"/>
    <col min="12554" max="12554" width="27.7109375" style="23" customWidth="1"/>
    <col min="12555" max="12800" width="8.85546875" style="23"/>
    <col min="12801" max="12801" width="3.85546875" style="23" customWidth="1"/>
    <col min="12802" max="12802" width="34" style="23" customWidth="1"/>
    <col min="12803" max="12803" width="6.5703125" style="23" customWidth="1"/>
    <col min="12804" max="12804" width="6.28515625" style="23" customWidth="1"/>
    <col min="12805" max="12805" width="10.28515625" style="23" customWidth="1"/>
    <col min="12806" max="12806" width="10.85546875" style="23" customWidth="1"/>
    <col min="12807" max="12807" width="7.7109375" style="23" bestFit="1" customWidth="1"/>
    <col min="12808" max="12809" width="8.85546875" style="23"/>
    <col min="12810" max="12810" width="27.7109375" style="23" customWidth="1"/>
    <col min="12811" max="13056" width="8.85546875" style="23"/>
    <col min="13057" max="13057" width="3.85546875" style="23" customWidth="1"/>
    <col min="13058" max="13058" width="34" style="23" customWidth="1"/>
    <col min="13059" max="13059" width="6.5703125" style="23" customWidth="1"/>
    <col min="13060" max="13060" width="6.28515625" style="23" customWidth="1"/>
    <col min="13061" max="13061" width="10.28515625" style="23" customWidth="1"/>
    <col min="13062" max="13062" width="10.85546875" style="23" customWidth="1"/>
    <col min="13063" max="13063" width="7.7109375" style="23" bestFit="1" customWidth="1"/>
    <col min="13064" max="13065" width="8.85546875" style="23"/>
    <col min="13066" max="13066" width="27.7109375" style="23" customWidth="1"/>
    <col min="13067" max="13312" width="8.85546875" style="23"/>
    <col min="13313" max="13313" width="3.85546875" style="23" customWidth="1"/>
    <col min="13314" max="13314" width="34" style="23" customWidth="1"/>
    <col min="13315" max="13315" width="6.5703125" style="23" customWidth="1"/>
    <col min="13316" max="13316" width="6.28515625" style="23" customWidth="1"/>
    <col min="13317" max="13317" width="10.28515625" style="23" customWidth="1"/>
    <col min="13318" max="13318" width="10.85546875" style="23" customWidth="1"/>
    <col min="13319" max="13319" width="7.7109375" style="23" bestFit="1" customWidth="1"/>
    <col min="13320" max="13321" width="8.85546875" style="23"/>
    <col min="13322" max="13322" width="27.7109375" style="23" customWidth="1"/>
    <col min="13323" max="13568" width="8.85546875" style="23"/>
    <col min="13569" max="13569" width="3.85546875" style="23" customWidth="1"/>
    <col min="13570" max="13570" width="34" style="23" customWidth="1"/>
    <col min="13571" max="13571" width="6.5703125" style="23" customWidth="1"/>
    <col min="13572" max="13572" width="6.28515625" style="23" customWidth="1"/>
    <col min="13573" max="13573" width="10.28515625" style="23" customWidth="1"/>
    <col min="13574" max="13574" width="10.85546875" style="23" customWidth="1"/>
    <col min="13575" max="13575" width="7.7109375" style="23" bestFit="1" customWidth="1"/>
    <col min="13576" max="13577" width="8.85546875" style="23"/>
    <col min="13578" max="13578" width="27.7109375" style="23" customWidth="1"/>
    <col min="13579" max="13824" width="8.85546875" style="23"/>
    <col min="13825" max="13825" width="3.85546875" style="23" customWidth="1"/>
    <col min="13826" max="13826" width="34" style="23" customWidth="1"/>
    <col min="13827" max="13827" width="6.5703125" style="23" customWidth="1"/>
    <col min="13828" max="13828" width="6.28515625" style="23" customWidth="1"/>
    <col min="13829" max="13829" width="10.28515625" style="23" customWidth="1"/>
    <col min="13830" max="13830" width="10.85546875" style="23" customWidth="1"/>
    <col min="13831" max="13831" width="7.7109375" style="23" bestFit="1" customWidth="1"/>
    <col min="13832" max="13833" width="8.85546875" style="23"/>
    <col min="13834" max="13834" width="27.7109375" style="23" customWidth="1"/>
    <col min="13835" max="14080" width="8.85546875" style="23"/>
    <col min="14081" max="14081" width="3.85546875" style="23" customWidth="1"/>
    <col min="14082" max="14082" width="34" style="23" customWidth="1"/>
    <col min="14083" max="14083" width="6.5703125" style="23" customWidth="1"/>
    <col min="14084" max="14084" width="6.28515625" style="23" customWidth="1"/>
    <col min="14085" max="14085" width="10.28515625" style="23" customWidth="1"/>
    <col min="14086" max="14086" width="10.85546875" style="23" customWidth="1"/>
    <col min="14087" max="14087" width="7.7109375" style="23" bestFit="1" customWidth="1"/>
    <col min="14088" max="14089" width="8.85546875" style="23"/>
    <col min="14090" max="14090" width="27.7109375" style="23" customWidth="1"/>
    <col min="14091" max="14336" width="8.85546875" style="23"/>
    <col min="14337" max="14337" width="3.85546875" style="23" customWidth="1"/>
    <col min="14338" max="14338" width="34" style="23" customWidth="1"/>
    <col min="14339" max="14339" width="6.5703125" style="23" customWidth="1"/>
    <col min="14340" max="14340" width="6.28515625" style="23" customWidth="1"/>
    <col min="14341" max="14341" width="10.28515625" style="23" customWidth="1"/>
    <col min="14342" max="14342" width="10.85546875" style="23" customWidth="1"/>
    <col min="14343" max="14343" width="7.7109375" style="23" bestFit="1" customWidth="1"/>
    <col min="14344" max="14345" width="8.85546875" style="23"/>
    <col min="14346" max="14346" width="27.7109375" style="23" customWidth="1"/>
    <col min="14347" max="14592" width="8.85546875" style="23"/>
    <col min="14593" max="14593" width="3.85546875" style="23" customWidth="1"/>
    <col min="14594" max="14594" width="34" style="23" customWidth="1"/>
    <col min="14595" max="14595" width="6.5703125" style="23" customWidth="1"/>
    <col min="14596" max="14596" width="6.28515625" style="23" customWidth="1"/>
    <col min="14597" max="14597" width="10.28515625" style="23" customWidth="1"/>
    <col min="14598" max="14598" width="10.85546875" style="23" customWidth="1"/>
    <col min="14599" max="14599" width="7.7109375" style="23" bestFit="1" customWidth="1"/>
    <col min="14600" max="14601" width="8.85546875" style="23"/>
    <col min="14602" max="14602" width="27.7109375" style="23" customWidth="1"/>
    <col min="14603" max="14848" width="8.85546875" style="23"/>
    <col min="14849" max="14849" width="3.85546875" style="23" customWidth="1"/>
    <col min="14850" max="14850" width="34" style="23" customWidth="1"/>
    <col min="14851" max="14851" width="6.5703125" style="23" customWidth="1"/>
    <col min="14852" max="14852" width="6.28515625" style="23" customWidth="1"/>
    <col min="14853" max="14853" width="10.28515625" style="23" customWidth="1"/>
    <col min="14854" max="14854" width="10.85546875" style="23" customWidth="1"/>
    <col min="14855" max="14855" width="7.7109375" style="23" bestFit="1" customWidth="1"/>
    <col min="14856" max="14857" width="8.85546875" style="23"/>
    <col min="14858" max="14858" width="27.7109375" style="23" customWidth="1"/>
    <col min="14859" max="15104" width="8.85546875" style="23"/>
    <col min="15105" max="15105" width="3.85546875" style="23" customWidth="1"/>
    <col min="15106" max="15106" width="34" style="23" customWidth="1"/>
    <col min="15107" max="15107" width="6.5703125" style="23" customWidth="1"/>
    <col min="15108" max="15108" width="6.28515625" style="23" customWidth="1"/>
    <col min="15109" max="15109" width="10.28515625" style="23" customWidth="1"/>
    <col min="15110" max="15110" width="10.85546875" style="23" customWidth="1"/>
    <col min="15111" max="15111" width="7.7109375" style="23" bestFit="1" customWidth="1"/>
    <col min="15112" max="15113" width="8.85546875" style="23"/>
    <col min="15114" max="15114" width="27.7109375" style="23" customWidth="1"/>
    <col min="15115" max="15360" width="8.85546875" style="23"/>
    <col min="15361" max="15361" width="3.85546875" style="23" customWidth="1"/>
    <col min="15362" max="15362" width="34" style="23" customWidth="1"/>
    <col min="15363" max="15363" width="6.5703125" style="23" customWidth="1"/>
    <col min="15364" max="15364" width="6.28515625" style="23" customWidth="1"/>
    <col min="15365" max="15365" width="10.28515625" style="23" customWidth="1"/>
    <col min="15366" max="15366" width="10.85546875" style="23" customWidth="1"/>
    <col min="15367" max="15367" width="7.7109375" style="23" bestFit="1" customWidth="1"/>
    <col min="15368" max="15369" width="8.85546875" style="23"/>
    <col min="15370" max="15370" width="27.7109375" style="23" customWidth="1"/>
    <col min="15371" max="15616" width="8.85546875" style="23"/>
    <col min="15617" max="15617" width="3.85546875" style="23" customWidth="1"/>
    <col min="15618" max="15618" width="34" style="23" customWidth="1"/>
    <col min="15619" max="15619" width="6.5703125" style="23" customWidth="1"/>
    <col min="15620" max="15620" width="6.28515625" style="23" customWidth="1"/>
    <col min="15621" max="15621" width="10.28515625" style="23" customWidth="1"/>
    <col min="15622" max="15622" width="10.85546875" style="23" customWidth="1"/>
    <col min="15623" max="15623" width="7.7109375" style="23" bestFit="1" customWidth="1"/>
    <col min="15624" max="15625" width="8.85546875" style="23"/>
    <col min="15626" max="15626" width="27.7109375" style="23" customWidth="1"/>
    <col min="15627" max="15872" width="8.85546875" style="23"/>
    <col min="15873" max="15873" width="3.85546875" style="23" customWidth="1"/>
    <col min="15874" max="15874" width="34" style="23" customWidth="1"/>
    <col min="15875" max="15875" width="6.5703125" style="23" customWidth="1"/>
    <col min="15876" max="15876" width="6.28515625" style="23" customWidth="1"/>
    <col min="15877" max="15877" width="10.28515625" style="23" customWidth="1"/>
    <col min="15878" max="15878" width="10.85546875" style="23" customWidth="1"/>
    <col min="15879" max="15879" width="7.7109375" style="23" bestFit="1" customWidth="1"/>
    <col min="15880" max="15881" width="8.85546875" style="23"/>
    <col min="15882" max="15882" width="27.7109375" style="23" customWidth="1"/>
    <col min="15883" max="16128" width="8.85546875" style="23"/>
    <col min="16129" max="16129" width="3.85546875" style="23" customWidth="1"/>
    <col min="16130" max="16130" width="34" style="23" customWidth="1"/>
    <col min="16131" max="16131" width="6.5703125" style="23" customWidth="1"/>
    <col min="16132" max="16132" width="6.28515625" style="23" customWidth="1"/>
    <col min="16133" max="16133" width="10.28515625" style="23" customWidth="1"/>
    <col min="16134" max="16134" width="10.85546875" style="23" customWidth="1"/>
    <col min="16135" max="16135" width="7.7109375" style="23" bestFit="1" customWidth="1"/>
    <col min="16136" max="16137" width="8.85546875" style="23"/>
    <col min="16138" max="16138" width="27.7109375" style="23" customWidth="1"/>
    <col min="16139" max="16384" width="8.85546875" style="23"/>
  </cols>
  <sheetData>
    <row r="1" spans="1:6" x14ac:dyDescent="0.2">
      <c r="B1" s="89" t="s">
        <v>62</v>
      </c>
      <c r="D1" s="90"/>
      <c r="E1" s="81"/>
      <c r="F1" s="91"/>
    </row>
    <row r="2" spans="1:6" x14ac:dyDescent="0.2">
      <c r="D2" s="90"/>
      <c r="E2" s="81"/>
      <c r="F2" s="91"/>
    </row>
    <row r="3" spans="1:6" x14ac:dyDescent="0.2">
      <c r="A3" s="87"/>
      <c r="B3" s="89" t="s">
        <v>63</v>
      </c>
      <c r="C3" s="92"/>
      <c r="D3" s="93"/>
      <c r="E3" s="94"/>
      <c r="F3" s="144">
        <f>PROMETNICA!F87</f>
        <v>0</v>
      </c>
    </row>
    <row r="4" spans="1:6" x14ac:dyDescent="0.2">
      <c r="D4" s="90"/>
      <c r="E4" s="81"/>
      <c r="F4" s="145"/>
    </row>
    <row r="5" spans="1:6" x14ac:dyDescent="0.2">
      <c r="B5" s="123" t="s">
        <v>116</v>
      </c>
      <c r="D5" s="90"/>
      <c r="E5" s="81"/>
      <c r="F5" s="146">
        <f>SUM(F3:F3)</f>
        <v>0</v>
      </c>
    </row>
    <row r="6" spans="1:6" x14ac:dyDescent="0.2">
      <c r="B6" s="124" t="s">
        <v>68</v>
      </c>
      <c r="D6" s="104"/>
      <c r="E6" s="99"/>
      <c r="F6" s="146">
        <f>F5*0.25</f>
        <v>0</v>
      </c>
    </row>
    <row r="7" spans="1:6" x14ac:dyDescent="0.2">
      <c r="B7" s="124" t="s">
        <v>69</v>
      </c>
      <c r="D7" s="30"/>
      <c r="E7" s="83"/>
      <c r="F7" s="128">
        <f>F5+F6</f>
        <v>0</v>
      </c>
    </row>
    <row r="12" spans="1:6" x14ac:dyDescent="0.2">
      <c r="E12" s="100"/>
    </row>
    <row r="13" spans="1:6" x14ac:dyDescent="0.2">
      <c r="E13" s="100"/>
    </row>
    <row r="14" spans="1:6" x14ac:dyDescent="0.2">
      <c r="E14" s="100"/>
    </row>
  </sheetData>
  <pageMargins left="0.9055118110236221" right="0.51181102362204722" top="0.74803149606299213" bottom="0.74803149606299213" header="0.31496062992125984" footer="0.31496062992125984"/>
  <pageSetup paperSize="9" orientation="portrait" r:id="rId1"/>
  <headerFooter>
    <oddHeader>&amp;C&amp;"-,Bold"&amp;10&amp;A</oddHeader>
    <oddFooter>&amp;L&amp;9Troškovnik - Izgradnja nerazvrstane ceste - nastavak ulice Put Kotarskih serdara&amp;R&amp;9&amp;P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5</vt:i4>
      </vt:variant>
    </vt:vector>
  </HeadingPairs>
  <TitlesOfParts>
    <vt:vector size="9" baseType="lpstr">
      <vt:lpstr>NASLOV</vt:lpstr>
      <vt:lpstr>OPĆE NAPOMENE</vt:lpstr>
      <vt:lpstr>PROMETNICA</vt:lpstr>
      <vt:lpstr>REKAPITULACIJA</vt:lpstr>
      <vt:lpstr>PROMETNICA!Ispis_naslova</vt:lpstr>
      <vt:lpstr>NASLOV!Podrucje_ispisa</vt:lpstr>
      <vt:lpstr>'OPĆE NAPOMENE'!Podrucje_ispisa</vt:lpstr>
      <vt:lpstr>PROMETNICA!Podrucje_ispisa</vt:lpstr>
      <vt:lpstr>REKAPITULACIJA!Podrucje_ispisa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Toni Dujić</cp:lastModifiedBy>
  <cp:lastPrinted>2022-02-13T19:58:25Z</cp:lastPrinted>
  <dcterms:created xsi:type="dcterms:W3CDTF">2021-07-25T15:50:23Z</dcterms:created>
  <dcterms:modified xsi:type="dcterms:W3CDTF">2022-12-20T10:40:52Z</dcterms:modified>
</cp:coreProperties>
</file>