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OSAO GRAD\PREDMETI\IZGRADNJA PUT KOTARSKIH SERDARA\"/>
    </mc:Choice>
  </mc:AlternateContent>
  <bookViews>
    <workbookView xWindow="0" yWindow="0" windowWidth="45045" windowHeight="14595" activeTab="2"/>
  </bookViews>
  <sheets>
    <sheet name="NASLOV" sheetId="8" r:id="rId1"/>
    <sheet name="OPĆE NAPOMENE" sheetId="9" r:id="rId2"/>
    <sheet name="PROMETNICA" sheetId="1" r:id="rId3"/>
    <sheet name="REKAPITULACIJA" sheetId="5" r:id="rId4"/>
  </sheets>
  <definedNames>
    <definedName name="_xlnm.Print_Titles" localSheetId="1">'OPĆE NAPOMENE'!#REF!</definedName>
    <definedName name="_xlnm.Print_Titles" localSheetId="2">PROMETNICA!$1:$2</definedName>
    <definedName name="_xlnm.Print_Titles" localSheetId="3">REKAPITULACIJA!#REF!</definedName>
    <definedName name="_xlnm.Print_Area" localSheetId="0">NASLOV!$A$1:$I$45</definedName>
    <definedName name="_xlnm.Print_Area" localSheetId="1">'OPĆE NAPOMENE'!$A$1:$A$34</definedName>
    <definedName name="_xlnm.Print_Area" localSheetId="2">PROMETNICA!$A$1:$F$88</definedName>
    <definedName name="_xlnm.Print_Area" localSheetId="3">REKAPITULACIJA!$A$1:$F$9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 i="1" l="1"/>
  <c r="F44" i="1" l="1"/>
  <c r="F43" i="1"/>
  <c r="F42" i="1"/>
  <c r="F41" i="1"/>
  <c r="F40" i="1"/>
  <c r="F74" i="1"/>
  <c r="F67" i="1"/>
  <c r="F60" i="1"/>
  <c r="F57" i="1"/>
  <c r="F54" i="1"/>
  <c r="F51" i="1"/>
  <c r="F37" i="1"/>
  <c r="F34" i="1"/>
  <c r="F31" i="1"/>
  <c r="F28" i="1"/>
  <c r="F21" i="1"/>
  <c r="F18" i="1"/>
  <c r="F15" i="1"/>
  <c r="F12" i="1"/>
  <c r="F9" i="1"/>
  <c r="F6" i="1"/>
  <c r="F69" i="1" l="1"/>
  <c r="F83" i="1" s="1"/>
  <c r="F76" i="1"/>
  <c r="F84" i="1" s="1"/>
  <c r="F62" i="1"/>
  <c r="F82" i="1" s="1"/>
  <c r="F46" i="1"/>
  <c r="F81" i="1" s="1"/>
  <c r="F23" i="1"/>
  <c r="F80" i="1" s="1"/>
  <c r="F87" i="1" l="1"/>
  <c r="F3" i="5" s="1"/>
  <c r="F5" i="5" s="1"/>
  <c r="F6" i="5" s="1"/>
  <c r="F7" i="5" s="1"/>
</calcChain>
</file>

<file path=xl/sharedStrings.xml><?xml version="1.0" encoding="utf-8"?>
<sst xmlns="http://schemas.openxmlformats.org/spreadsheetml/2006/main" count="146" uniqueCount="118">
  <si>
    <t>dim.</t>
  </si>
  <si>
    <t>količina</t>
  </si>
  <si>
    <t>jedinična
cijena</t>
  </si>
  <si>
    <t>ukupna
cijena</t>
  </si>
  <si>
    <t>PRIPREMNI RADOVI</t>
  </si>
  <si>
    <t>1.1.</t>
  </si>
  <si>
    <t>komplet</t>
  </si>
  <si>
    <t>1.2.</t>
  </si>
  <si>
    <t>1.3.</t>
  </si>
  <si>
    <t>1.4.</t>
  </si>
  <si>
    <r>
      <t>Uklanjanje grmlja i drveća debljine (promjera) do 10 cm.</t>
    </r>
    <r>
      <rPr>
        <sz val="10"/>
        <rFont val="Calibri"/>
        <family val="2"/>
        <charset val="238"/>
      </rPr>
      <t xml:space="preserve">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1-03.1. OTU-a.</t>
    </r>
  </si>
  <si>
    <t>Obračun po m2</t>
  </si>
  <si>
    <t>m2</t>
  </si>
  <si>
    <t>1.5.</t>
  </si>
  <si>
    <r>
      <t>Uklanjanje drveća</t>
    </r>
    <r>
      <rPr>
        <sz val="10"/>
        <rFont val="Calibri"/>
        <family val="2"/>
        <charset val="238"/>
      </rPr>
      <t xml:space="preserve"> </t>
    </r>
    <r>
      <rPr>
        <b/>
        <sz val="10"/>
        <rFont val="Calibri"/>
        <family val="2"/>
        <charset val="238"/>
      </rPr>
      <t>debljine (promjera) od 10 do 30 cm</t>
    </r>
    <r>
      <rPr>
        <sz val="10"/>
        <rFont val="Calibri"/>
        <family val="2"/>
        <charset val="238"/>
      </rPr>
      <t xml:space="preserve">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r>
  </si>
  <si>
    <t>Obračun po kom</t>
  </si>
  <si>
    <t>kom</t>
  </si>
  <si>
    <t>1.6.</t>
  </si>
  <si>
    <r>
      <t>Uklanjanje drveća debljine (promjera) veće od 30 cm</t>
    </r>
    <r>
      <rPr>
        <sz val="10"/>
        <rFont val="Calibri"/>
        <family val="2"/>
        <charset val="238"/>
      </rPr>
      <t xml:space="preserve">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r>
  </si>
  <si>
    <t>Obračun po m1</t>
  </si>
  <si>
    <t>m1</t>
  </si>
  <si>
    <r>
      <t xml:space="preserve">Uklanjanje kamenog (zidanog) i betonskog ogradnog zida. </t>
    </r>
    <r>
      <rPr>
        <sz val="10"/>
        <rFont val="Calibri"/>
        <family val="2"/>
        <charset val="238"/>
      </rPr>
      <t>Stavka obuhvaća strojno rušenje kamenog odn. betonskog zida, utovar materijala u transportno sredstvo i odvoz na deponiju odnosno trajno odlagalište na udaljenost veću od 5 km. Prethodno je potrebno ručno demontrati čeličnu ogradu koja se nalazi na zidu (polja dimezija 1.0x2.14 m, sa stupovima na kraju). Ogradu je potrebno deponirati na gradilištu do ponovne ugradnje. Prije rušenja betonskog zida potrebno je izvesti strojno rezanje na mjestu zida do kojeg će se zid rušiti (na krajevima), kako se ne bi oštetio zid koji ostaje. Građevinski otpad deponirati u skladu sa  Pravilnikom o građevnom otpadu i otpadu koji sadrži azbest (NN br.69/16).</t>
    </r>
  </si>
  <si>
    <t>Betonski zid visine do cca. 80 cm, debljine 20-25 cm, obračun po m1</t>
  </si>
  <si>
    <r>
      <t xml:space="preserve">Izrada projekta privremene regulacije prometa. </t>
    </r>
    <r>
      <rPr>
        <sz val="10"/>
        <rFont val="Calibri"/>
        <family val="2"/>
        <charset val="238"/>
      </rPr>
      <t>Za nesmetano odvijanje prometa potrebno je prije početka radova izraditi projekt privremene regulacije prometa. Na taj je projekt potrebno ishoditi suglasnost nadležnih institucija. Obračunava se po kompletu cjelokupnog rješenja za sve eventualne faze izvođenja.</t>
    </r>
  </si>
  <si>
    <t>Obračun po kompletu</t>
  </si>
  <si>
    <r>
      <rPr>
        <b/>
        <sz val="10"/>
        <rFont val="Calibri"/>
        <family val="2"/>
        <charset val="238"/>
      </rPr>
      <t>Dobava i postavljanje znakova i opreme privremene regulacije prometa.</t>
    </r>
    <r>
      <rPr>
        <i/>
        <sz val="10"/>
        <rFont val="Calibri"/>
        <family val="2"/>
        <charset val="238"/>
      </rPr>
      <t xml:space="preserve"> </t>
    </r>
    <r>
      <rPr>
        <sz val="10"/>
        <rFont val="Calibri"/>
        <family val="2"/>
        <charset val="238"/>
      </rPr>
      <t>Za nesmetano odvijanje prometa potrebno je prije početka radova postaviti znakove privremene regulacije prometa, u skladu sa projektom privremene regulacije prometa. Obračunava se po kompletu cjelokupnog rješenja za sve eventualne faze izvođenja.</t>
    </r>
  </si>
  <si>
    <t>ZEMLJANI RADOVI</t>
  </si>
  <si>
    <t>2.1.</t>
  </si>
  <si>
    <t>Obračun po m3</t>
  </si>
  <si>
    <t>m3</t>
  </si>
  <si>
    <t>2.2.</t>
  </si>
  <si>
    <t>2.5.</t>
  </si>
  <si>
    <r>
      <t>Izrada nasipa prometnice od kamenog materijala</t>
    </r>
    <r>
      <rPr>
        <sz val="10"/>
        <rFont val="Calibri"/>
        <family val="2"/>
        <charset val="238"/>
      </rPr>
      <t xml:space="preserve"> materijalom iz kamenoloma ili pozajmišta. Strojno nasipanje i razastiranje, na prethodno pripremljenom temeljnom tlu u skladu sa OTU, prema potrebi vlaženje ili sušenje, planiranje nasipanih slojeva debljine i nagiba prema projektu odnosno utvrđenih pokusnom dionicom, te zbijanje s odgovarajućim sredstvima, a prema odredbama OTU-a. U cijenu je uključen sav rad i materijal, utovar i transport iz kamenoloma ili pozajmišta koje osigurava izvođač radova, te planiranje pokosa nasipa i čišćenje okoline.
Sve u skladu s točkom 2-09. OTU-a.</t>
    </r>
  </si>
  <si>
    <r>
      <t>Uređenje temeljnog tla</t>
    </r>
    <r>
      <rPr>
        <sz val="10"/>
        <rFont val="Calibri"/>
        <family val="2"/>
        <charset val="238"/>
      </rPr>
      <t xml:space="preserve"> mehaničkim zbijanjem. U cijenu je uključeno prethodno čišćenje te planiranje i rad potreban za postizanje optimalne vlažnosti vezanih tala, vlaženjem ili rahljenjem i sušenjem. 
Sve u skladu sa točkom 2-08.1 OTU-a.
</t>
    </r>
  </si>
  <si>
    <t>BETONSKI RADOVI</t>
  </si>
  <si>
    <t>3.1.</t>
  </si>
  <si>
    <t>3.2.</t>
  </si>
  <si>
    <t>3.3.</t>
  </si>
  <si>
    <r>
      <t xml:space="preserve">Betoniranje podložnog sloja potpornog zida </t>
    </r>
    <r>
      <rPr>
        <sz val="10"/>
        <rFont val="Calibri"/>
        <family val="2"/>
        <charset val="238"/>
      </rPr>
      <t xml:space="preserve">betonom klase C12/15 prema dimenzijama iz projekta na zbijenu, ispitanu podlogu, preuzetu od nadzornog inženjera. Obračun je po m3 ugrađenog betona o projektnim mjerama d=8 cm, širina podložnog betona je 20 cm veća od širine temelja , a u cijenu je uključena nabava betona, svi prijevozi i prijenosi, potrebne oplate i skele, rad na ugradnji i njezi betona, crpljenje vode, te sav dugi potreban rad i materijal. </t>
    </r>
  </si>
  <si>
    <t>3.4.</t>
  </si>
  <si>
    <r>
      <t xml:space="preserve">Izrada temelja potpornog zida </t>
    </r>
    <r>
      <rPr>
        <sz val="10"/>
        <rFont val="Calibri"/>
        <family val="2"/>
        <charset val="238"/>
      </rPr>
      <t xml:space="preserve">
- betonom klase C 25/30 u svemu prema nacrtima, detaljima i uvjetima iz projekta. Širina temelja iznosi 80(60) cm, visina temelja 25 cm. Obračun je po m3 ugrađenog betona po projektiranom presjeku, a u cijenu je uključena nabava betona, svi prijevozi i prijenosi, izrada i demontaže oplate i skele, rad na ugradnji i njezi betona, crpljenje vode, te sav drugi potreban rad i materijal.
Sve u skladu s točkom 4-01.2. OTU-a.</t>
    </r>
  </si>
  <si>
    <r>
      <t>Nabava i ugradnja čelika za armiranje betona za potporni zid.</t>
    </r>
    <r>
      <rPr>
        <sz val="10"/>
        <rFont val="Calibri"/>
        <family val="2"/>
        <charset val="238"/>
      </rPr>
      <t xml:space="preserve"> Obračunava se po kilogramu (kg) ugrađene armature prema specifikacijama iz projekta, a u cijenu je uključena nabava čelika za armirane; razvrstavanje i čišćenje, sječu i savijanje, doprema na gradilište, prijevozi i prenosi; postavljanje, podlaganje, podlaganje i vezanje eventualno zavarivanje; uključivo sav rad i materijal potreban za dovršenje i postavu u projektirani položaj.
- Čelik za armiranje rebrasti B500B 
- Armaturne mreže B500A-B
</t>
    </r>
  </si>
  <si>
    <t>Obračun po kg</t>
  </si>
  <si>
    <t>kg</t>
  </si>
  <si>
    <t>NOSIVI SLOJEVI KOLNIČKE KONSTRUKCIJE</t>
  </si>
  <si>
    <t>4.1.</t>
  </si>
  <si>
    <t>5.1.</t>
  </si>
  <si>
    <t>ZAVRŠNI RADOVI</t>
  </si>
  <si>
    <r>
      <t>Strojni površinski iskop humusa</t>
    </r>
    <r>
      <rPr>
        <sz val="10"/>
        <rFont val="Calibri"/>
        <family val="2"/>
        <charset val="238"/>
      </rPr>
      <t xml:space="preserve"> u debljini prema projektu ili iznimno stvarne debljine prema uputama nadzornog inženjera. U cijenu je uključen transport materijala (guranje ili utovarom u transportno vozilo i prijevoz), razastiranje i planiranje iskopanog humusa na stalnom odlagalištu (deponiji). Odlagalište osigurava izvođač radova, udaljenost veća od 5 km. Obračun se vrši po m3 iskopanog i deponiranog humusa. Materijal zbrinuti u skladu sa Građevinski otpad deponirati u skladu sa  Pravilnikom o građevnom otpadu i otpadu koji sadrži azbest (NN br.69/16). Sve u skladu s točkom 2-01. OTU-a.</t>
    </r>
  </si>
  <si>
    <r>
      <t xml:space="preserve">Strojni široki iskop za prometnicu </t>
    </r>
    <r>
      <rPr>
        <sz val="10"/>
        <rFont val="Calibri"/>
        <family val="2"/>
        <charset val="238"/>
      </rPr>
      <t>bez obzira na kategoriju tla prema odredbama projekta s utovarom u prijevozno sredstvo i transportom na mjesto deponiranja. U cijenu je uključen iskop, utovar u transportno vozilo, prijevoz materijala na trajnu deponiju udaljenosti veće od 5 km koju osigurava izvođač radova, priprema privremenih prometnica s održavanjem istih za cijelo vrijeme korištenja, te sanacija okoliša nakon dovršenja radova. Obračun se vrši po m3 stvarno izvršenog iskopa tla u sraslom stanju, bez obzira na kategoriju. Izvođač radova je dužan obići trasu ceste i upoznati se sa stanjem na terenu prije davanja ponude. Materijal zbrinuti u skladu sa Pravilnikom o građevnom otpadu i otpadu koji sadrži azbest (NN br.69/16).
Sve u skladu s točkom 2-02. OTU-a.</t>
    </r>
  </si>
  <si>
    <t>2.3.</t>
  </si>
  <si>
    <t>2.4.</t>
  </si>
  <si>
    <t>Drenažna cijev DN 160 sa spojem na oborinsko okno, Obračun po m1</t>
  </si>
  <si>
    <t>Betonska podloga ispod drenaže C25/30), Obračun po m3</t>
  </si>
  <si>
    <r>
      <t>Izrada filtarskog sloja uz potporni zid.</t>
    </r>
    <r>
      <rPr>
        <sz val="10"/>
        <rFont val="Calibri"/>
        <family val="2"/>
        <charset val="238"/>
      </rPr>
      <t xml:space="preserve"> Stavka obuhvaća polaganje drenažne cijevi DN160 SN 8 otvora na 1/3 na betonsku podlogu (C25/30) debljine 20 cm. Iznad cijevi izvodi se zasip cijevi materijalom frakcije 32 - 64 mm, debljine sloja 50 cm. Oblaganje geotekstilom kamenog zasipa. Nabava, doprema i ugradba geotekstila (debeli netkani tekstil kojim imaju znatnu poroznost) 250 gr/m2 koji se ugrađuje kako ne bi došlo do zapunjavanja drenažnog materijala zemljanim materijalom i materijalom iz nasipa, sve prema detalju iz projekta.Izrada kamenog nabačaja uz zidove, krupnim materijalom  iz pozajmišta, krupnoće 20 cm paralelno sa stjenkom  zida, debljine 60 cm, visine 3,10 m, sve prema detalju iz projekta. Obračun po m3 ugrađenog materijala.
</t>
    </r>
  </si>
  <si>
    <t>Geotekstil 250 gr/m2</t>
  </si>
  <si>
    <t>Zasip kamenim materijalom 32-64 mm iznad drenaže</t>
  </si>
  <si>
    <t>Zasip kamenim materijalom iznad drenaže u debljini 60 cm uz zid. Kameni materijal zrna 120-250mm.</t>
  </si>
  <si>
    <r>
      <t>Betoniranje potpornog zida izvan temelja, površina zida mora biti izvedena glatka i ravna te spremna za završnu obradu bojanjem</t>
    </r>
    <r>
      <rPr>
        <sz val="10"/>
        <rFont val="Calibri"/>
        <family val="2"/>
        <charset val="238"/>
      </rPr>
      <t xml:space="preserve"> 
- betonom klase C25/30
u propisno izrađenoj i postavljenoj oplati koja osigurava položaj i mjere  u svemu prema nacrtu, detaljima i uvjetima iz projekta. Širina zida iznosi 35 cm, visina zida je prema uzdužnom profilu. Obračun je po m3 ugrađenog betona po projektiranom presjeku, a u cijenu je uključena nabava betona, svi prijevozi i prijenosi, izrada i demontaža oplate i skele, rad na ugradnji i njezi betona, sav drugi potreban rad i materijal.</t>
    </r>
  </si>
  <si>
    <t>OPIS STAVKE</t>
  </si>
  <si>
    <t>RB</t>
  </si>
  <si>
    <t>REKAPITULACIJA - PROMETNICA:</t>
  </si>
  <si>
    <t>SVEUKUPNA REKAPITULACIJA:</t>
  </si>
  <si>
    <t>PROMETNICA</t>
  </si>
  <si>
    <t>INVESTITOR:</t>
  </si>
  <si>
    <t>GRAD ZADAR, NARODNI TRG 1, HR-23000 ZADAR</t>
  </si>
  <si>
    <t>PREDMET:</t>
  </si>
  <si>
    <t>VRSTA PROJEKTA:</t>
  </si>
  <si>
    <t>PDV (25%)</t>
  </si>
  <si>
    <t>SVEUKUPNO SA PDV-OM:</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</si>
  <si>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</si>
  <si>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</si>
  <si>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</si>
  <si>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</si>
  <si>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</si>
  <si>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 xml:space="preserve">Izvođač u potpunosti odgovara za ispravnost izvršene isporuke i jedini je odgovoran za eventualno loše izvedeni rad i loš kvalitet isporučenih materijala, opreme ili proizvoda.  </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</si>
  <si>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</si>
  <si>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</si>
  <si>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</si>
  <si>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</si>
  <si>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</si>
  <si>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</si>
  <si>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</si>
  <si>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</si>
  <si>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</si>
  <si>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Sav rad prema opisu u troškovniku na ugradnji, prenosima i prevozima koji nisu uračunati kod cijene materijala.</t>
  </si>
  <si>
    <t>Na svu radnu snagu dodaje se faktor u koji pored ostalog treba uračunati i održavanje gradilišta, postavljanje svih pomičnih objekata na gradilištu kao i demontaža istih.</t>
  </si>
  <si>
    <t>U pogledu izmjera držati se točno uputstava iz prosječnih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</si>
  <si>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</si>
  <si>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</si>
  <si>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Uređenje gradilišta po završetku radova kao i zemljišta za deponije, prilazne puteve i pomoćne zgrade, uključeno je u jediničnu cijenu i neće se posebno naplaćivati.</t>
  </si>
  <si>
    <t>Za sve učinjene štete i smetnje odgovoran je izvođač radova i on snosi moralnu odgovornost bez prava nadoknade troškova od investitora. I ovaj vid troškova treba ukalkulirati u jediničnu cijenu m3 iskopa.</t>
  </si>
  <si>
    <t>Prekopi mimo projektom predviđenih neće se priznavati izvođaču. Iskopani materijal koji će se upotrijebiti, deponirati tako da ne smeta gradnji i iskopu rova cjevovoda.</t>
  </si>
  <si>
    <t>Izrada elaborata izvedenog stanja i objekata predaje se investitoru u cjelovitom kartiranom (6 primjeraka) i digitalnom obliku od kojih će investitoru predati 6 kartirana i digitalni. Elaborat mora biti izrađen u apsolutnim (x, y, z) koordinatama i ovjeren od nadležnog katastarskog ureda.</t>
  </si>
  <si>
    <t xml:space="preserve">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 </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</si>
  <si>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</si>
  <si>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</si>
  <si>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kvašenje prije betoniranja kao i premazivanje kalupa. Po završetku betoniranja sva se oplata nakon određenog vremena mora očistiti i sortirati.</t>
  </si>
  <si>
    <t xml:space="preserve">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 </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</si>
  <si>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</si>
  <si>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</si>
  <si>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</si>
  <si>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</si>
  <si>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</si>
  <si>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TROŠKOVNIK</t>
  </si>
  <si>
    <t>GRAĐEVINSKI PROJEKT</t>
  </si>
  <si>
    <t>U Zadru, ožujak 2022.g.</t>
  </si>
  <si>
    <r>
      <t xml:space="preserve">Strojna izrada nosivog sloja od zrnatog kamenog materijala </t>
    </r>
    <r>
      <rPr>
        <sz val="10"/>
        <rFont val="Calibri"/>
        <family val="2"/>
        <charset val="238"/>
      </rPr>
      <t xml:space="preserve">
- najvećeg zrna 63 mm
bez veziva, u debljini prema projektu.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t>
    </r>
    <r>
      <rPr>
        <sz val="10"/>
        <rFont val="Symbol"/>
        <family val="1"/>
        <charset val="2"/>
      </rPr>
      <t>f</t>
    </r>
    <r>
      <rPr>
        <sz val="10"/>
        <rFont val="Calibri"/>
        <family val="2"/>
        <charset val="238"/>
      </rPr>
      <t>30 cm iznosi Ms≥80 MN/m2. Sve u skladu s točkom 5-01. OTU-a.</t>
    </r>
  </si>
  <si>
    <r>
      <t xml:space="preserve">Izvedba ograde </t>
    </r>
    <r>
      <rPr>
        <sz val="10"/>
        <rFont val="Calibri"/>
        <family val="2"/>
        <charset val="238"/>
      </rPr>
      <t>radi sprečavanja pada sa visine i pada na prometnicu. U cijeni je izvedba transport i ugradnja pocinčane plastificirane žičane panel ograde. Ograda je visine 1.0 metar, sastoji se od plastificiranih čeličnih pocinčanih stupova na razmaku 2.5 m sa plasličnim poklopcem koji se pričvršćuju na vrh zida u skladu sa uputom prizvođača ograde. U cijeni sav pričvrsni materijal i rad.</t>
    </r>
  </si>
  <si>
    <t>Izgradnja nastavka ulice Put kotarskih serdara - prva funkcionalna cjelina</t>
  </si>
  <si>
    <t>ZAVRŠNI RADOVI - Ukupno (eur):</t>
  </si>
  <si>
    <t>PRIPREMNI RADOVI - Ukupno (eur):</t>
  </si>
  <si>
    <t>ZEMLJANI RADOVI - Ukupno (eur):</t>
  </si>
  <si>
    <t>BETONSKI RADOVI - Ukupno (eur):</t>
  </si>
  <si>
    <t>NOSIVI SLOJEVI K.K. - Ukupno (eur):</t>
  </si>
  <si>
    <t>PROMETNICA - Ukupno (u eurima bez pdv-a):</t>
  </si>
  <si>
    <t>Ukupno (u eurima bez pdv-a):</t>
  </si>
  <si>
    <t>NOSIVI SLOJEVI KOLNIČKE KONSTRUKCIJE - Ukupno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</si>
</sst>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0.00\ &quot;kn&quot;"/>
    <numFmt numFmtId="165" formatCode="_-* #,##0.00\ [$€-1]_-;\-* #,##0.00\ [$€-1]_-;_-* &quot;-&quot;??\ [$€-1]_-;_-@_-"/>
  </numFmts>
  <fonts count="20" x14ac:knownFonts="1">
    <font>
      <sz val="11"/>
      <color theme="1"/>
      <name val="Calibri"/>
      <family val="2"/>
      <charset val="238"/>
      <scheme val="minor"/>
    </font>
    <font>
      <sz val="11"/>
      <color theme="1"/>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i/>
      <sz val="10"/>
      <name val="Calibri"/>
      <family val="2"/>
      <charset val="238"/>
      <scheme val="minor"/>
    </font>
    <font>
      <b/>
      <sz val="10"/>
      <name val="Calibri"/>
      <family val="2"/>
      <charset val="238"/>
    </font>
    <font>
      <i/>
      <sz val="10"/>
      <name val="Calibri"/>
      <family val="2"/>
      <charset val="238"/>
    </font>
    <font>
      <sz val="10"/>
      <name val="Symbol"/>
      <family val="1"/>
      <charset val="2"/>
    </font>
    <font>
      <b/>
      <sz val="10"/>
      <color rgb="FFFF0000"/>
      <name val="Calibri"/>
      <family val="2"/>
      <charset val="238"/>
      <scheme val="minor"/>
    </font>
    <font>
      <sz val="10"/>
      <color rgb="FFFF0000"/>
      <name val="Calibri"/>
      <family val="2"/>
      <charset val="238"/>
      <scheme val="minor"/>
    </font>
    <font>
      <i/>
      <sz val="10"/>
      <color rgb="FFFF0000"/>
      <name val="Calibri"/>
      <family val="2"/>
      <charset val="238"/>
      <scheme val="minor"/>
    </font>
    <font>
      <sz val="11"/>
      <name val="Calibri"/>
      <family val="2"/>
      <charset val="238"/>
      <scheme val="minor"/>
    </font>
    <font>
      <b/>
      <sz val="16"/>
      <name val="Calibri"/>
      <family val="2"/>
      <charset val="238"/>
      <scheme val="minor"/>
    </font>
    <font>
      <b/>
      <sz val="11"/>
      <name val="Calibri"/>
      <family val="2"/>
      <charset val="238"/>
      <scheme val="minor"/>
    </font>
    <font>
      <b/>
      <sz val="11"/>
      <name val="Calibri"/>
      <family val="2"/>
      <charset val="238"/>
    </font>
    <font>
      <sz val="11"/>
      <name val="MS Sans Serif"/>
      <family val="2"/>
      <charset val="238"/>
    </font>
    <font>
      <i/>
      <sz val="11"/>
      <name val="Calibri"/>
      <family val="2"/>
      <charset val="238"/>
      <scheme val="minor"/>
    </font>
    <font>
      <i/>
      <sz val="11"/>
      <name val="Calibri"/>
      <family val="2"/>
      <charset val="238"/>
    </font>
    <font>
      <sz val="11"/>
      <name val="Calibri"/>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2">
    <xf numFmtId="0" fontId="0" fillId="0" borderId="0" xfId="0"/>
    <xf numFmtId="0" fontId="2" fillId="0" borderId="1" xfId="0" applyFont="1" applyFill="1" applyBorder="1" applyAlignment="1">
      <alignment horizontal="justify"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3" fillId="0" borderId="0" xfId="0" applyFont="1" applyFill="1" applyBorder="1" applyAlignment="1">
      <alignment horizontal="justify" vertical="top"/>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0" fontId="2" fillId="0" borderId="1" xfId="0" applyFont="1" applyFill="1" applyBorder="1" applyAlignment="1">
      <alignment horizontal="justify" vertical="top"/>
    </xf>
    <xf numFmtId="0" fontId="2" fillId="0" borderId="1" xfId="0" applyFont="1" applyFill="1" applyBorder="1" applyAlignment="1">
      <alignment horizontal="left" vertical="top"/>
    </xf>
    <xf numFmtId="0" fontId="2" fillId="0" borderId="0" xfId="0" applyFont="1" applyFill="1" applyBorder="1" applyAlignment="1">
      <alignment horizontal="center" vertical="top"/>
    </xf>
    <xf numFmtId="164" fontId="2" fillId="0" borderId="0" xfId="0" applyNumberFormat="1" applyFont="1" applyFill="1" applyBorder="1" applyAlignment="1">
      <alignment horizontal="center" vertical="top" wrapText="1"/>
    </xf>
    <xf numFmtId="0" fontId="2" fillId="0" borderId="0" xfId="0" applyFont="1" applyFill="1" applyBorder="1" applyAlignment="1">
      <alignment horizontal="justify" vertical="top"/>
    </xf>
    <xf numFmtId="0" fontId="2" fillId="0" borderId="0" xfId="0" applyFont="1" applyFill="1" applyBorder="1" applyAlignment="1">
      <alignment horizontal="left" vertical="top"/>
    </xf>
    <xf numFmtId="4" fontId="3" fillId="0" borderId="0" xfId="0" applyNumberFormat="1" applyFont="1" applyFill="1" applyBorder="1" applyAlignment="1">
      <alignment horizontal="right"/>
    </xf>
    <xf numFmtId="164" fontId="3" fillId="0" borderId="0" xfId="1" applyNumberFormat="1" applyFont="1" applyFill="1" applyBorder="1" applyAlignment="1">
      <alignment horizontal="right" wrapText="1"/>
    </xf>
    <xf numFmtId="164" fontId="3" fillId="0" borderId="0" xfId="0" applyNumberFormat="1" applyFont="1" applyFill="1" applyBorder="1" applyAlignment="1">
      <alignment horizontal="right" wrapText="1"/>
    </xf>
    <xf numFmtId="16" fontId="2" fillId="0" borderId="0" xfId="0" applyNumberFormat="1" applyFont="1" applyFill="1" applyBorder="1" applyAlignment="1">
      <alignment horizontal="justify" vertical="top"/>
    </xf>
    <xf numFmtId="0" fontId="2" fillId="0" borderId="1" xfId="0" applyFont="1" applyFill="1" applyBorder="1" applyAlignment="1">
      <alignment horizontal="left" vertical="top" wrapText="1"/>
    </xf>
    <xf numFmtId="0" fontId="3" fillId="0" borderId="0" xfId="0" applyFont="1" applyFill="1" applyBorder="1" applyAlignment="1">
      <alignment horizontal="center"/>
    </xf>
    <xf numFmtId="4" fontId="3" fillId="0" borderId="0" xfId="1" applyNumberFormat="1" applyFont="1" applyFill="1" applyBorder="1" applyAlignment="1">
      <alignment horizontal="right"/>
    </xf>
    <xf numFmtId="164" fontId="3" fillId="0" borderId="0" xfId="1" applyNumberFormat="1" applyFont="1" applyFill="1" applyBorder="1" applyAlignment="1">
      <alignment horizontal="right"/>
    </xf>
    <xf numFmtId="164" fontId="3" fillId="0" borderId="0" xfId="0" applyNumberFormat="1" applyFont="1" applyFill="1" applyBorder="1" applyAlignment="1">
      <alignment horizontal="right"/>
    </xf>
    <xf numFmtId="0" fontId="3" fillId="0" borderId="0" xfId="0" applyFont="1" applyFill="1" applyBorder="1" applyAlignment="1">
      <alignment horizontal="justify"/>
    </xf>
    <xf numFmtId="0" fontId="2" fillId="0" borderId="1" xfId="0" applyFont="1" applyFill="1" applyBorder="1" applyAlignment="1">
      <alignment horizontal="center"/>
    </xf>
    <xf numFmtId="3" fontId="2" fillId="0" borderId="1" xfId="1" applyNumberFormat="1" applyFont="1" applyFill="1" applyBorder="1" applyAlignment="1">
      <alignment horizontal="right"/>
    </xf>
    <xf numFmtId="0" fontId="3" fillId="0" borderId="0" xfId="0" applyFont="1" applyFill="1" applyBorder="1" applyAlignment="1">
      <alignment horizontal="justify" vertical="center"/>
    </xf>
    <xf numFmtId="0" fontId="3" fillId="0" borderId="0" xfId="0" applyFont="1" applyFill="1" applyBorder="1" applyAlignment="1">
      <alignment horizontal="left" vertical="top" wrapText="1"/>
    </xf>
    <xf numFmtId="4" fontId="2" fillId="0" borderId="1" xfId="1" applyNumberFormat="1" applyFont="1" applyFill="1" applyBorder="1" applyAlignment="1">
      <alignment horizontal="right"/>
    </xf>
    <xf numFmtId="0" fontId="5" fillId="0" borderId="3" xfId="0" applyFont="1" applyFill="1" applyBorder="1" applyAlignment="1">
      <alignment horizontal="left" vertical="top" wrapText="1"/>
    </xf>
    <xf numFmtId="4" fontId="2" fillId="0" borderId="0" xfId="1" applyNumberFormat="1" applyFont="1" applyFill="1" applyBorder="1" applyAlignment="1">
      <alignment horizontal="right"/>
    </xf>
    <xf numFmtId="0" fontId="5"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16" fontId="2" fillId="0" borderId="0" xfId="0" applyNumberFormat="1" applyFont="1" applyFill="1" applyBorder="1" applyAlignment="1">
      <alignment horizontal="justify" vertical="center"/>
    </xf>
    <xf numFmtId="4" fontId="3" fillId="0" borderId="0" xfId="0" applyNumberFormat="1" applyFont="1" applyFill="1" applyBorder="1" applyAlignment="1">
      <alignment horizontal="justify" vertical="center"/>
    </xf>
    <xf numFmtId="164" fontId="3" fillId="0" borderId="0" xfId="0" applyNumberFormat="1" applyFont="1" applyFill="1" applyBorder="1" applyAlignment="1">
      <alignment horizontal="justify" vertical="center"/>
    </xf>
    <xf numFmtId="0" fontId="2" fillId="0" borderId="5" xfId="0" applyFont="1" applyFill="1" applyBorder="1" applyAlignment="1">
      <alignment horizontal="center" vertical="center"/>
    </xf>
    <xf numFmtId="0" fontId="2" fillId="0" borderId="0" xfId="0" applyFont="1" applyFill="1" applyBorder="1" applyAlignment="1">
      <alignment horizontal="left" vertical="top" wrapText="1"/>
    </xf>
    <xf numFmtId="16" fontId="3" fillId="0" borderId="0" xfId="0" applyNumberFormat="1" applyFont="1" applyFill="1" applyBorder="1" applyAlignment="1">
      <alignment horizontal="left" vertical="top"/>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right" wrapText="1"/>
    </xf>
    <xf numFmtId="4" fontId="3" fillId="0" borderId="0" xfId="0" applyNumberFormat="1" applyFont="1" applyFill="1" applyBorder="1" applyAlignment="1">
      <alignment horizontal="justify"/>
    </xf>
    <xf numFmtId="4" fontId="2" fillId="0" borderId="4" xfId="2" applyNumberFormat="1" applyFont="1" applyFill="1" applyBorder="1" applyAlignment="1">
      <alignment horizontal="left" vertical="top" wrapText="1"/>
    </xf>
    <xf numFmtId="4" fontId="2" fillId="2" borderId="2" xfId="1" applyNumberFormat="1" applyFont="1" applyFill="1" applyBorder="1" applyAlignment="1">
      <alignment horizontal="right"/>
    </xf>
    <xf numFmtId="4" fontId="2" fillId="0" borderId="2" xfId="1" applyNumberFormat="1" applyFont="1" applyFill="1" applyBorder="1" applyAlignment="1">
      <alignment horizontal="right"/>
    </xf>
    <xf numFmtId="4" fontId="3" fillId="0" borderId="0" xfId="2" applyNumberFormat="1" applyFont="1" applyFill="1" applyBorder="1" applyAlignment="1">
      <alignment horizontal="justify"/>
    </xf>
    <xf numFmtId="4" fontId="2" fillId="0" borderId="0" xfId="2" applyNumberFormat="1" applyFont="1" applyFill="1" applyBorder="1" applyAlignment="1">
      <alignment horizontal="center" vertical="center"/>
    </xf>
    <xf numFmtId="4" fontId="2" fillId="0" borderId="0" xfId="2" applyNumberFormat="1" applyFont="1" applyFill="1" applyBorder="1" applyAlignment="1">
      <alignment horizontal="justify" vertical="top"/>
    </xf>
    <xf numFmtId="4" fontId="2" fillId="0" borderId="1" xfId="2" applyNumberFormat="1" applyFont="1" applyFill="1" applyBorder="1" applyAlignment="1">
      <alignment horizontal="left" vertical="top" wrapText="1"/>
    </xf>
    <xf numFmtId="4" fontId="3" fillId="0" borderId="0" xfId="2" applyNumberFormat="1" applyFont="1" applyFill="1" applyBorder="1" applyAlignment="1">
      <alignment horizontal="right"/>
    </xf>
    <xf numFmtId="164" fontId="3" fillId="0" borderId="0" xfId="2" applyNumberFormat="1" applyFont="1" applyFill="1" applyBorder="1" applyAlignment="1">
      <alignment horizontal="right"/>
    </xf>
    <xf numFmtId="4" fontId="3" fillId="0" borderId="0" xfId="2" applyNumberFormat="1" applyFont="1" applyFill="1" applyBorder="1" applyAlignment="1">
      <alignment horizontal="justify" vertical="center"/>
    </xf>
    <xf numFmtId="4" fontId="2" fillId="0" borderId="0" xfId="2" applyNumberFormat="1" applyFont="1" applyFill="1" applyBorder="1" applyAlignment="1">
      <alignment horizontal="justify" vertical="center"/>
    </xf>
    <xf numFmtId="4" fontId="2" fillId="0" borderId="1" xfId="2" applyNumberFormat="1" applyFont="1" applyFill="1" applyBorder="1" applyAlignment="1">
      <alignment horizontal="center" vertical="center"/>
    </xf>
    <xf numFmtId="4" fontId="2" fillId="0" borderId="1" xfId="2" applyNumberFormat="1" applyFont="1" applyFill="1" applyBorder="1" applyAlignment="1">
      <alignment horizontal="right" vertical="center"/>
    </xf>
    <xf numFmtId="0" fontId="5" fillId="0" borderId="0" xfId="0" applyFont="1" applyFill="1" applyBorder="1" applyAlignment="1">
      <alignment horizontal="left" vertical="top" wrapText="1"/>
    </xf>
    <xf numFmtId="4" fontId="2" fillId="0" borderId="1" xfId="1" applyNumberFormat="1" applyFont="1" applyFill="1" applyBorder="1" applyAlignment="1">
      <alignment horizontal="right" vertical="center"/>
    </xf>
    <xf numFmtId="4" fontId="2" fillId="0" borderId="0" xfId="1"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0" fontId="3" fillId="0" borderId="0" xfId="0" applyFont="1" applyFill="1" applyBorder="1" applyAlignment="1">
      <alignment horizontal="justify" vertical="top" wrapText="1"/>
    </xf>
    <xf numFmtId="2" fontId="2" fillId="0" borderId="0" xfId="1" applyNumberFormat="1" applyFont="1" applyFill="1" applyBorder="1" applyAlignment="1">
      <alignment horizontal="center" vertical="center"/>
    </xf>
    <xf numFmtId="164" fontId="3" fillId="0" borderId="0" xfId="0" applyNumberFormat="1" applyFont="1" applyFill="1" applyBorder="1" applyAlignment="1">
      <alignment horizontal="justify"/>
    </xf>
    <xf numFmtId="0" fontId="9" fillId="0" borderId="0" xfId="0" applyFont="1" applyFill="1" applyBorder="1" applyAlignment="1">
      <alignment horizontal="justify" vertical="top"/>
    </xf>
    <xf numFmtId="0" fontId="10" fillId="0" borderId="0" xfId="0" applyFont="1" applyFill="1" applyBorder="1" applyAlignment="1">
      <alignment horizontal="justify" vertical="center"/>
    </xf>
    <xf numFmtId="4" fontId="5" fillId="0" borderId="1" xfId="2" applyNumberFormat="1" applyFont="1" applyFill="1" applyBorder="1" applyAlignment="1">
      <alignment horizontal="left" vertical="top" wrapText="1"/>
    </xf>
    <xf numFmtId="4" fontId="2" fillId="0" borderId="1" xfId="2" applyNumberFormat="1" applyFont="1" applyFill="1" applyBorder="1" applyAlignment="1">
      <alignment horizontal="right"/>
    </xf>
    <xf numFmtId="4" fontId="5" fillId="0" borderId="0" xfId="2" applyNumberFormat="1" applyFont="1" applyFill="1" applyBorder="1" applyAlignment="1">
      <alignment horizontal="left" vertical="top" wrapText="1"/>
    </xf>
    <xf numFmtId="4" fontId="2" fillId="0" borderId="0" xfId="2" applyNumberFormat="1" applyFont="1" applyFill="1" applyBorder="1" applyAlignment="1">
      <alignment horizontal="right"/>
    </xf>
    <xf numFmtId="4" fontId="9" fillId="0" borderId="0" xfId="2" applyNumberFormat="1" applyFont="1" applyFill="1" applyBorder="1" applyAlignment="1">
      <alignment horizontal="justify" vertical="top"/>
    </xf>
    <xf numFmtId="4" fontId="10" fillId="0" borderId="0" xfId="2" applyNumberFormat="1" applyFont="1" applyFill="1" applyBorder="1" applyAlignment="1">
      <alignment horizontal="justify" vertical="center"/>
    </xf>
    <xf numFmtId="4" fontId="11" fillId="0" borderId="0" xfId="2" applyNumberFormat="1" applyFont="1" applyFill="1" applyBorder="1" applyAlignment="1">
      <alignment horizontal="left" vertical="top" wrapText="1"/>
    </xf>
    <xf numFmtId="4" fontId="9" fillId="0" borderId="0" xfId="2" applyNumberFormat="1" applyFont="1" applyFill="1" applyBorder="1" applyAlignment="1">
      <alignment horizontal="center" vertical="center"/>
    </xf>
    <xf numFmtId="4" fontId="9" fillId="0" borderId="0" xfId="2" applyNumberFormat="1" applyFont="1" applyFill="1" applyBorder="1" applyAlignment="1">
      <alignment horizontal="right"/>
    </xf>
    <xf numFmtId="164" fontId="10" fillId="0" borderId="0" xfId="2" applyNumberFormat="1" applyFont="1" applyFill="1" applyBorder="1" applyAlignment="1">
      <alignment horizontal="right"/>
    </xf>
    <xf numFmtId="4" fontId="2" fillId="0" borderId="5" xfId="2" applyNumberFormat="1" applyFont="1" applyFill="1" applyBorder="1" applyAlignment="1">
      <alignment horizontal="center" vertical="center"/>
    </xf>
    <xf numFmtId="4" fontId="2" fillId="0" borderId="1" xfId="2" applyNumberFormat="1" applyFont="1" applyFill="1" applyBorder="1" applyAlignment="1"/>
    <xf numFmtId="4" fontId="2" fillId="0" borderId="0" xfId="2" applyNumberFormat="1" applyFont="1" applyFill="1" applyBorder="1" applyAlignment="1"/>
    <xf numFmtId="164" fontId="3" fillId="0" borderId="0" xfId="2" applyNumberFormat="1" applyFont="1" applyFill="1" applyBorder="1" applyAlignment="1"/>
    <xf numFmtId="0" fontId="3" fillId="3" borderId="0" xfId="0" applyFont="1" applyFill="1" applyBorder="1" applyAlignment="1">
      <alignment horizontal="justify" vertical="top"/>
    </xf>
    <xf numFmtId="0" fontId="2" fillId="0" borderId="0" xfId="0" applyFont="1" applyFill="1" applyAlignment="1">
      <alignment horizontal="left" vertical="top"/>
    </xf>
    <xf numFmtId="4" fontId="3" fillId="0" borderId="0"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0" fontId="3" fillId="0" borderId="0" xfId="0" applyFont="1" applyFill="1" applyAlignment="1">
      <alignment vertical="top"/>
    </xf>
    <xf numFmtId="164" fontId="2" fillId="0" borderId="0" xfId="0" applyNumberFormat="1" applyFont="1" applyFill="1" applyBorder="1" applyAlignment="1">
      <alignment horizontal="right"/>
    </xf>
    <xf numFmtId="4" fontId="3" fillId="0" borderId="0" xfId="2" applyNumberFormat="1" applyFont="1" applyFill="1" applyBorder="1" applyAlignment="1">
      <alignment horizontal="center"/>
    </xf>
    <xf numFmtId="4" fontId="2" fillId="0" borderId="1" xfId="2"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justify" vertical="top"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4" fontId="3" fillId="0" borderId="0" xfId="1" applyNumberFormat="1" applyFont="1" applyFill="1" applyBorder="1" applyAlignment="1">
      <alignment horizontal="right" vertical="top"/>
    </xf>
    <xf numFmtId="164" fontId="3" fillId="0" borderId="0" xfId="0" applyNumberFormat="1" applyFont="1" applyFill="1" applyBorder="1" applyAlignment="1">
      <alignment horizontal="justify" vertical="top"/>
    </xf>
    <xf numFmtId="4" fontId="6" fillId="0" borderId="0" xfId="0" applyNumberFormat="1" applyFont="1" applyFill="1" applyBorder="1" applyAlignment="1">
      <alignment horizontal="center" vertical="center"/>
    </xf>
    <xf numFmtId="4" fontId="4" fillId="0" borderId="0" xfId="0" applyNumberFormat="1" applyFont="1" applyFill="1" applyBorder="1" applyAlignment="1">
      <alignment vertical="top" wrapText="1"/>
    </xf>
    <xf numFmtId="164" fontId="4" fillId="0" borderId="0" xfId="0" applyNumberFormat="1" applyFont="1" applyFill="1" applyBorder="1" applyAlignment="1">
      <alignment vertical="top" wrapText="1"/>
    </xf>
    <xf numFmtId="0" fontId="6" fillId="0" borderId="0" xfId="0" applyFont="1" applyFill="1" applyAlignment="1">
      <alignment horizontal="center" vertical="center" wrapText="1"/>
    </xf>
    <xf numFmtId="4" fontId="4" fillId="0" borderId="0" xfId="0" applyNumberFormat="1" applyFont="1" applyFill="1" applyAlignment="1">
      <alignment horizontal="right" vertical="top" wrapText="1"/>
    </xf>
    <xf numFmtId="164" fontId="4" fillId="0" borderId="0" xfId="0" applyNumberFormat="1" applyFont="1" applyFill="1" applyAlignment="1">
      <alignment horizontal="right" vertical="top" wrapText="1"/>
    </xf>
    <xf numFmtId="4" fontId="6"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right" vertical="top"/>
    </xf>
    <xf numFmtId="164" fontId="3" fillId="0" borderId="0" xfId="0" applyNumberFormat="1" applyFont="1" applyFill="1" applyAlignment="1">
      <alignment vertical="top"/>
    </xf>
    <xf numFmtId="0" fontId="7" fillId="0" borderId="4" xfId="0" applyFont="1" applyFill="1" applyBorder="1" applyAlignment="1">
      <alignment horizontal="left" vertical="top" wrapText="1"/>
    </xf>
    <xf numFmtId="0" fontId="3" fillId="0" borderId="0" xfId="0" applyFont="1" applyFill="1" applyBorder="1" applyAlignment="1">
      <alignment horizontal="left" vertical="top"/>
    </xf>
    <xf numFmtId="4" fontId="3" fillId="0" borderId="0" xfId="2" applyNumberFormat="1" applyFont="1" applyFill="1" applyBorder="1" applyAlignment="1">
      <alignment horizontal="left" vertical="top"/>
    </xf>
    <xf numFmtId="4" fontId="2" fillId="0" borderId="0" xfId="1" applyNumberFormat="1" applyFont="1" applyFill="1" applyBorder="1" applyAlignment="1">
      <alignment horizontal="right" vertical="top"/>
    </xf>
    <xf numFmtId="0" fontId="2" fillId="0" borderId="1" xfId="0" applyFont="1" applyFill="1" applyBorder="1" applyAlignment="1">
      <alignment horizontal="left" vertical="center" indent="2"/>
    </xf>
    <xf numFmtId="0" fontId="12" fillId="0" borderId="0" xfId="0" applyFont="1" applyBorder="1" applyAlignment="1">
      <alignment vertical="top"/>
    </xf>
    <xf numFmtId="0" fontId="12" fillId="0" borderId="0" xfId="0" applyFont="1" applyAlignment="1">
      <alignment vertical="top"/>
    </xf>
    <xf numFmtId="0" fontId="14" fillId="0" borderId="0" xfId="0" applyFont="1" applyAlignment="1">
      <alignment horizontal="center" vertical="top"/>
    </xf>
    <xf numFmtId="0" fontId="12" fillId="0" borderId="0" xfId="0" applyFont="1" applyAlignment="1">
      <alignment horizontal="right" vertical="top"/>
    </xf>
    <xf numFmtId="0" fontId="17" fillId="0" borderId="0" xfId="0" applyFont="1" applyAlignment="1">
      <alignment vertical="top"/>
    </xf>
    <xf numFmtId="0" fontId="18" fillId="0" borderId="0" xfId="0" applyFont="1" applyAlignment="1">
      <alignment vertical="top"/>
    </xf>
    <xf numFmtId="0" fontId="12" fillId="0" borderId="0" xfId="0" applyFont="1" applyAlignment="1">
      <alignment horizontal="right" vertical="top" wrapText="1"/>
    </xf>
    <xf numFmtId="0" fontId="12" fillId="0" borderId="0" xfId="0" applyFont="1" applyAlignment="1">
      <alignment horizontal="left" vertical="top" indent="1"/>
    </xf>
    <xf numFmtId="0" fontId="16" fillId="0" borderId="0" xfId="0" applyFont="1" applyAlignment="1">
      <alignment horizontal="left" vertical="top" wrapText="1" indent="1"/>
    </xf>
    <xf numFmtId="0" fontId="19" fillId="0" borderId="0" xfId="0" applyFont="1" applyAlignment="1">
      <alignment vertical="top"/>
    </xf>
    <xf numFmtId="0" fontId="13" fillId="0" borderId="0" xfId="0" applyFont="1" applyAlignment="1">
      <alignment vertical="top"/>
    </xf>
    <xf numFmtId="0" fontId="3" fillId="0" borderId="0" xfId="0" applyFont="1" applyAlignment="1">
      <alignment horizontal="justify" vertical="center"/>
    </xf>
    <xf numFmtId="164" fontId="3" fillId="0" borderId="1" xfId="1" applyNumberFormat="1" applyFont="1" applyFill="1" applyBorder="1" applyAlignment="1" applyProtection="1">
      <alignment horizontal="right"/>
      <protection locked="0"/>
    </xf>
    <xf numFmtId="164" fontId="3" fillId="0" borderId="1" xfId="2" applyNumberFormat="1" applyFont="1" applyFill="1" applyBorder="1" applyAlignment="1" applyProtection="1">
      <alignment horizontal="right" vertical="center"/>
      <protection locked="0"/>
    </xf>
    <xf numFmtId="164" fontId="3" fillId="0" borderId="1" xfId="1" applyNumberFormat="1" applyFont="1" applyFill="1" applyBorder="1" applyAlignment="1" applyProtection="1">
      <alignment horizontal="right" vertical="center"/>
      <protection locked="0"/>
    </xf>
    <xf numFmtId="164" fontId="3" fillId="0" borderId="1" xfId="2" applyNumberFormat="1" applyFont="1" applyFill="1" applyBorder="1" applyAlignment="1" applyProtection="1">
      <alignment horizontal="right"/>
      <protection locked="0"/>
    </xf>
    <xf numFmtId="164" fontId="3" fillId="0" borderId="1" xfId="2" applyNumberFormat="1" applyFont="1" applyFill="1" applyBorder="1" applyAlignment="1" applyProtection="1">
      <protection locked="0"/>
    </xf>
    <xf numFmtId="0" fontId="6" fillId="0" borderId="1" xfId="0" applyFont="1" applyFill="1" applyBorder="1" applyAlignment="1">
      <alignment horizontal="right" vertical="top" wrapText="1"/>
    </xf>
    <xf numFmtId="0" fontId="2" fillId="0" borderId="1" xfId="0" applyFont="1" applyFill="1" applyBorder="1" applyAlignment="1">
      <alignment horizontal="right" vertical="top" wrapText="1"/>
    </xf>
    <xf numFmtId="165" fontId="3" fillId="0" borderId="1"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0" xfId="0" applyNumberFormat="1" applyFont="1" applyFill="1" applyBorder="1" applyAlignment="1">
      <alignment horizontal="justify" vertical="center"/>
    </xf>
    <xf numFmtId="165" fontId="2" fillId="0" borderId="1" xfId="0" applyNumberFormat="1" applyFont="1" applyFill="1" applyBorder="1" applyAlignment="1">
      <alignment horizontal="right"/>
    </xf>
    <xf numFmtId="165" fontId="3" fillId="0" borderId="0" xfId="0" applyNumberFormat="1" applyFont="1" applyFill="1" applyBorder="1" applyAlignment="1">
      <alignment horizontal="justify"/>
    </xf>
    <xf numFmtId="165" fontId="3" fillId="0" borderId="5" xfId="0" applyNumberFormat="1" applyFont="1" applyFill="1" applyBorder="1" applyAlignment="1">
      <alignment horizontal="right"/>
    </xf>
    <xf numFmtId="165" fontId="3" fillId="0" borderId="0" xfId="0" applyNumberFormat="1" applyFont="1" applyFill="1" applyBorder="1" applyAlignment="1">
      <alignment horizontal="right" wrapText="1"/>
    </xf>
    <xf numFmtId="165" fontId="3" fillId="0" borderId="0" xfId="2" applyNumberFormat="1" applyFont="1" applyFill="1" applyBorder="1" applyAlignment="1">
      <alignment horizontal="justify"/>
    </xf>
    <xf numFmtId="165" fontId="3" fillId="0" borderId="0" xfId="2" applyNumberFormat="1" applyFont="1" applyFill="1" applyBorder="1" applyAlignment="1">
      <alignment horizontal="right"/>
    </xf>
    <xf numFmtId="165" fontId="3" fillId="0" borderId="1" xfId="2" applyNumberFormat="1" applyFont="1" applyFill="1" applyBorder="1" applyAlignment="1">
      <alignment horizontal="right" vertical="center"/>
    </xf>
    <xf numFmtId="165" fontId="3" fillId="0" borderId="1"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0" borderId="1" xfId="2" applyNumberFormat="1" applyFont="1" applyFill="1" applyBorder="1" applyAlignment="1">
      <alignment horizontal="right"/>
    </xf>
    <xf numFmtId="165" fontId="10" fillId="0" borderId="0" xfId="2" applyNumberFormat="1" applyFont="1" applyFill="1" applyBorder="1" applyAlignment="1">
      <alignment horizontal="right"/>
    </xf>
    <xf numFmtId="165" fontId="3" fillId="0" borderId="1" xfId="2" applyNumberFormat="1" applyFont="1" applyFill="1" applyBorder="1" applyAlignment="1"/>
    <xf numFmtId="165" fontId="3" fillId="0" borderId="0" xfId="2" applyNumberFormat="1" applyFont="1" applyFill="1" applyBorder="1" applyAlignment="1"/>
    <xf numFmtId="165" fontId="3" fillId="0" borderId="0" xfId="0" applyNumberFormat="1" applyFont="1" applyFill="1" applyBorder="1" applyAlignment="1">
      <alignment horizontal="right" vertical="top"/>
    </xf>
    <xf numFmtId="165" fontId="2" fillId="0" borderId="0" xfId="0" applyNumberFormat="1" applyFont="1" applyFill="1" applyBorder="1" applyAlignment="1">
      <alignment horizontal="right"/>
    </xf>
    <xf numFmtId="165" fontId="3" fillId="0" borderId="0" xfId="0" applyNumberFormat="1" applyFont="1" applyFill="1" applyBorder="1" applyAlignment="1">
      <alignment horizontal="justify" vertical="top"/>
    </xf>
    <xf numFmtId="165" fontId="6" fillId="0" borderId="1" xfId="0" applyNumberFormat="1" applyFont="1" applyFill="1" applyBorder="1" applyAlignment="1">
      <alignment vertical="top" wrapText="1"/>
    </xf>
    <xf numFmtId="165" fontId="2" fillId="0" borderId="0" xfId="0" applyNumberFormat="1" applyFont="1" applyFill="1" applyBorder="1" applyAlignment="1">
      <alignment horizontal="justify" vertical="top"/>
    </xf>
    <xf numFmtId="165" fontId="2" fillId="0" borderId="1" xfId="0" applyNumberFormat="1" applyFont="1" applyFill="1" applyBorder="1" applyAlignment="1">
      <alignment horizontal="right" vertical="top"/>
    </xf>
    <xf numFmtId="0" fontId="15" fillId="0" borderId="0" xfId="0" applyFont="1" applyAlignment="1">
      <alignment horizontal="left" vertical="top" indent="1"/>
    </xf>
    <xf numFmtId="0" fontId="15" fillId="0" borderId="0" xfId="0" applyFont="1" applyAlignment="1">
      <alignment horizontal="left" vertical="top"/>
    </xf>
    <xf numFmtId="0" fontId="3" fillId="0" borderId="0" xfId="0" applyFont="1" applyFill="1" applyBorder="1" applyAlignment="1">
      <alignment horizontal="center"/>
    </xf>
    <xf numFmtId="0" fontId="13" fillId="0" borderId="0" xfId="0" applyFont="1" applyAlignment="1">
      <alignment horizontal="center" vertical="top"/>
    </xf>
    <xf numFmtId="0" fontId="15" fillId="0" borderId="0" xfId="0" applyFont="1" applyAlignment="1">
      <alignment horizontal="left" vertical="top" wrapText="1" indent="1"/>
    </xf>
  </cellXfs>
  <cellStyles count="3">
    <cellStyle name="Normalno" xfId="0" builtinId="0"/>
    <cellStyle name="Valuta" xfId="2" builtinId="4"/>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105" zoomScaleNormal="100" zoomScaleSheetLayoutView="105" workbookViewId="0">
      <selection activeCell="B18" sqref="B18:I18"/>
    </sheetView>
  </sheetViews>
  <sheetFormatPr defaultColWidth="8.85546875" defaultRowHeight="12.75" x14ac:dyDescent="0.2"/>
  <cols>
    <col min="1" max="1" width="16" style="23" customWidth="1"/>
    <col min="2" max="8" width="8.85546875" style="23"/>
    <col min="9" max="9" width="5.28515625" style="23" customWidth="1"/>
    <col min="10" max="16384" width="8.85546875" style="23"/>
  </cols>
  <sheetData>
    <row r="1" spans="1:11" ht="15" x14ac:dyDescent="0.2">
      <c r="A1" s="106"/>
      <c r="B1" s="106"/>
      <c r="C1" s="106"/>
      <c r="D1" s="106"/>
      <c r="E1" s="106"/>
      <c r="F1" s="106"/>
      <c r="G1" s="106"/>
      <c r="H1" s="106"/>
      <c r="I1" s="106"/>
    </row>
    <row r="2" spans="1:11" ht="15" x14ac:dyDescent="0.2">
      <c r="A2" s="107"/>
      <c r="B2" s="107"/>
      <c r="C2" s="107"/>
      <c r="D2" s="107"/>
      <c r="E2" s="107"/>
      <c r="F2" s="107"/>
      <c r="G2" s="107"/>
      <c r="H2" s="107"/>
      <c r="I2" s="107"/>
    </row>
    <row r="3" spans="1:11" ht="15" x14ac:dyDescent="0.2">
      <c r="A3" s="107"/>
      <c r="B3" s="107"/>
      <c r="C3" s="107"/>
      <c r="D3" s="107"/>
      <c r="E3" s="107"/>
      <c r="F3" s="107"/>
      <c r="G3" s="107"/>
      <c r="H3" s="107"/>
      <c r="I3" s="107"/>
    </row>
    <row r="4" spans="1:11" ht="15" x14ac:dyDescent="0.2">
      <c r="A4" s="107"/>
      <c r="B4" s="107"/>
      <c r="C4" s="107"/>
      <c r="D4" s="107"/>
      <c r="E4" s="107"/>
      <c r="F4" s="107"/>
      <c r="G4" s="107"/>
      <c r="H4" s="107"/>
      <c r="I4" s="107"/>
    </row>
    <row r="5" spans="1:11" ht="15" x14ac:dyDescent="0.2">
      <c r="A5" s="107"/>
      <c r="B5" s="107"/>
      <c r="C5" s="107"/>
      <c r="D5" s="107"/>
      <c r="E5" s="107"/>
      <c r="F5" s="107"/>
      <c r="G5" s="107"/>
      <c r="H5" s="107"/>
      <c r="I5" s="107"/>
    </row>
    <row r="6" spans="1:11" ht="15" x14ac:dyDescent="0.2">
      <c r="A6" s="107"/>
      <c r="B6" s="107"/>
      <c r="C6" s="107"/>
      <c r="D6" s="107"/>
      <c r="E6" s="107"/>
      <c r="F6" s="107"/>
      <c r="G6" s="107"/>
      <c r="H6" s="107"/>
      <c r="I6" s="107"/>
    </row>
    <row r="7" spans="1:11" ht="21" x14ac:dyDescent="0.2">
      <c r="A7" s="150" t="s">
        <v>104</v>
      </c>
      <c r="B7" s="150"/>
      <c r="C7" s="150"/>
      <c r="D7" s="150"/>
      <c r="E7" s="150"/>
      <c r="F7" s="150"/>
      <c r="G7" s="150"/>
      <c r="H7" s="150"/>
      <c r="I7" s="150"/>
      <c r="J7" s="116"/>
      <c r="K7" s="116"/>
    </row>
    <row r="8" spans="1:11" ht="15" x14ac:dyDescent="0.2">
      <c r="A8" s="108"/>
      <c r="B8" s="108"/>
      <c r="C8" s="108"/>
      <c r="D8" s="108"/>
      <c r="E8" s="108"/>
      <c r="F8" s="108"/>
      <c r="G8" s="108"/>
      <c r="H8" s="108"/>
      <c r="I8" s="108"/>
    </row>
    <row r="9" spans="1:11" ht="15" x14ac:dyDescent="0.2">
      <c r="A9" s="108"/>
      <c r="B9" s="108"/>
      <c r="C9" s="108"/>
      <c r="D9" s="108"/>
      <c r="E9" s="108"/>
      <c r="F9" s="108"/>
      <c r="G9" s="108"/>
      <c r="H9" s="108"/>
      <c r="I9" s="108"/>
    </row>
    <row r="10" spans="1:11" ht="15" x14ac:dyDescent="0.2">
      <c r="A10" s="107"/>
      <c r="B10" s="107"/>
      <c r="C10" s="107"/>
      <c r="D10" s="107"/>
      <c r="E10" s="107"/>
      <c r="F10" s="107"/>
      <c r="G10" s="107"/>
      <c r="H10" s="107"/>
      <c r="I10" s="107"/>
    </row>
    <row r="11" spans="1:11" ht="15" x14ac:dyDescent="0.2">
      <c r="A11" s="107"/>
      <c r="B11" s="107"/>
      <c r="C11" s="107"/>
      <c r="D11" s="107"/>
      <c r="E11" s="107"/>
      <c r="F11" s="107"/>
      <c r="G11" s="107"/>
      <c r="H11" s="107"/>
      <c r="I11" s="107"/>
    </row>
    <row r="12" spans="1:11" ht="15" x14ac:dyDescent="0.2">
      <c r="A12" s="112" t="s">
        <v>64</v>
      </c>
      <c r="B12" s="151" t="s">
        <v>65</v>
      </c>
      <c r="C12" s="151"/>
      <c r="D12" s="151"/>
      <c r="E12" s="151"/>
      <c r="F12" s="151"/>
      <c r="G12" s="151"/>
      <c r="H12" s="151"/>
      <c r="I12" s="151"/>
    </row>
    <row r="13" spans="1:11" ht="15" x14ac:dyDescent="0.2">
      <c r="A13" s="109"/>
      <c r="B13" s="113"/>
      <c r="C13" s="113"/>
      <c r="D13" s="113"/>
      <c r="E13" s="113"/>
      <c r="F13" s="113"/>
      <c r="G13" s="113"/>
      <c r="H13" s="113"/>
      <c r="I13" s="113"/>
    </row>
    <row r="14" spans="1:11" ht="43.5" customHeight="1" x14ac:dyDescent="0.2">
      <c r="A14" s="112" t="s">
        <v>66</v>
      </c>
      <c r="B14" s="151" t="s">
        <v>109</v>
      </c>
      <c r="C14" s="147"/>
      <c r="D14" s="147"/>
      <c r="E14" s="147"/>
      <c r="F14" s="147"/>
      <c r="G14" s="147"/>
      <c r="H14" s="147"/>
      <c r="I14" s="147"/>
    </row>
    <row r="15" spans="1:11" ht="15" x14ac:dyDescent="0.2">
      <c r="A15" s="112"/>
      <c r="B15" s="114"/>
      <c r="C15" s="114"/>
      <c r="D15" s="114"/>
      <c r="E15" s="114"/>
      <c r="F15" s="114"/>
      <c r="G15" s="114"/>
      <c r="H15" s="113"/>
      <c r="I15" s="113"/>
    </row>
    <row r="16" spans="1:11" ht="15" x14ac:dyDescent="0.2">
      <c r="A16" s="109" t="s">
        <v>67</v>
      </c>
      <c r="B16" s="147" t="s">
        <v>105</v>
      </c>
      <c r="C16" s="147"/>
      <c r="D16" s="147"/>
      <c r="E16" s="147"/>
      <c r="F16" s="147"/>
      <c r="G16" s="147"/>
      <c r="H16" s="147"/>
      <c r="I16" s="147"/>
    </row>
    <row r="17" spans="1:9" ht="15" x14ac:dyDescent="0.2">
      <c r="A17" s="107"/>
      <c r="B17" s="107"/>
      <c r="C17" s="107"/>
      <c r="D17" s="107"/>
      <c r="E17" s="107"/>
      <c r="F17" s="107"/>
      <c r="G17" s="107"/>
      <c r="H17" s="107"/>
      <c r="I17" s="107"/>
    </row>
    <row r="18" spans="1:9" ht="15" x14ac:dyDescent="0.2">
      <c r="A18" s="107"/>
      <c r="B18" s="148"/>
      <c r="C18" s="148"/>
      <c r="D18" s="148"/>
      <c r="E18" s="148"/>
      <c r="F18" s="148"/>
      <c r="G18" s="148"/>
      <c r="H18" s="148"/>
      <c r="I18" s="148"/>
    </row>
    <row r="19" spans="1:9" ht="15" x14ac:dyDescent="0.2">
      <c r="A19" s="107"/>
      <c r="B19" s="107"/>
      <c r="C19" s="107"/>
      <c r="D19" s="107"/>
      <c r="E19" s="107"/>
      <c r="F19" s="107"/>
      <c r="G19" s="107"/>
      <c r="H19" s="107"/>
      <c r="I19" s="107"/>
    </row>
    <row r="20" spans="1:9" ht="15" x14ac:dyDescent="0.2">
      <c r="A20" s="107"/>
      <c r="B20" s="107"/>
      <c r="C20" s="107"/>
      <c r="D20" s="107"/>
      <c r="E20" s="107"/>
      <c r="F20" s="107"/>
      <c r="G20" s="107"/>
      <c r="H20" s="107"/>
      <c r="I20" s="107"/>
    </row>
    <row r="21" spans="1:9" ht="15" x14ac:dyDescent="0.2">
      <c r="A21" s="107"/>
      <c r="B21" s="107"/>
      <c r="C21" s="107"/>
      <c r="D21" s="107"/>
      <c r="E21" s="107"/>
      <c r="F21" s="107"/>
      <c r="G21" s="107"/>
      <c r="H21" s="107"/>
      <c r="I21" s="107"/>
    </row>
    <row r="22" spans="1:9" ht="15" x14ac:dyDescent="0.2">
      <c r="A22" s="107"/>
      <c r="B22" s="107"/>
      <c r="C22" s="107"/>
      <c r="D22" s="107"/>
      <c r="E22" s="110"/>
      <c r="F22" s="110"/>
      <c r="G22" s="107"/>
      <c r="H22" s="107"/>
      <c r="I22" s="107"/>
    </row>
    <row r="23" spans="1:9" ht="15" x14ac:dyDescent="0.2">
      <c r="A23" s="107"/>
      <c r="B23" s="115"/>
      <c r="C23" s="115"/>
      <c r="D23" s="107"/>
      <c r="E23" s="110"/>
      <c r="F23" s="110"/>
      <c r="G23" s="107"/>
      <c r="H23" s="107"/>
      <c r="I23" s="107"/>
    </row>
    <row r="24" spans="1:9" ht="15" x14ac:dyDescent="0.2">
      <c r="A24" s="107"/>
      <c r="B24" s="115"/>
      <c r="C24" s="115"/>
      <c r="D24" s="107"/>
      <c r="E24" s="110"/>
      <c r="F24" s="110"/>
      <c r="G24" s="107"/>
      <c r="H24" s="107"/>
      <c r="I24" s="107"/>
    </row>
    <row r="25" spans="1:9" ht="15" x14ac:dyDescent="0.2">
      <c r="A25" s="107"/>
      <c r="B25" s="115"/>
      <c r="C25" s="115"/>
      <c r="D25" s="107"/>
      <c r="E25" s="110"/>
      <c r="F25" s="110"/>
      <c r="G25" s="107"/>
      <c r="H25" s="107"/>
      <c r="I25" s="107"/>
    </row>
    <row r="26" spans="1:9" ht="15" x14ac:dyDescent="0.2">
      <c r="A26" s="107"/>
      <c r="B26" s="111"/>
      <c r="C26" s="111"/>
      <c r="D26" s="110"/>
      <c r="E26" s="110"/>
      <c r="F26" s="110"/>
      <c r="G26" s="107"/>
      <c r="H26" s="107"/>
      <c r="I26" s="107"/>
    </row>
    <row r="27" spans="1:9" ht="15" x14ac:dyDescent="0.2">
      <c r="A27" s="107"/>
      <c r="B27" s="107"/>
      <c r="C27" s="107"/>
      <c r="D27" s="107"/>
      <c r="E27" s="107"/>
      <c r="F27" s="107"/>
      <c r="G27" s="107"/>
      <c r="H27" s="107"/>
      <c r="I27" s="107"/>
    </row>
    <row r="28" spans="1:9" ht="15" x14ac:dyDescent="0.2">
      <c r="A28" s="107"/>
      <c r="B28" s="107"/>
      <c r="C28" s="107"/>
      <c r="D28" s="107"/>
      <c r="E28" s="107"/>
      <c r="F28" s="107"/>
      <c r="G28" s="107"/>
      <c r="H28" s="107"/>
      <c r="I28" s="107"/>
    </row>
    <row r="29" spans="1:9" ht="15" x14ac:dyDescent="0.2">
      <c r="A29" s="107"/>
      <c r="B29" s="107"/>
      <c r="C29" s="107"/>
      <c r="D29" s="107"/>
      <c r="E29" s="107"/>
      <c r="F29" s="107"/>
      <c r="G29" s="107"/>
      <c r="H29" s="107"/>
      <c r="I29" s="107"/>
    </row>
    <row r="30" spans="1:9" ht="15" x14ac:dyDescent="0.2">
      <c r="A30" s="107"/>
      <c r="B30" s="107"/>
      <c r="C30" s="107"/>
      <c r="D30" s="107"/>
      <c r="E30" s="107"/>
      <c r="F30" s="107"/>
      <c r="G30" s="107"/>
      <c r="H30" s="107"/>
      <c r="I30" s="107"/>
    </row>
    <row r="31" spans="1:9" ht="15" x14ac:dyDescent="0.2">
      <c r="A31" s="107"/>
      <c r="B31" s="107"/>
      <c r="C31" s="107"/>
      <c r="D31" s="107"/>
      <c r="E31" s="107"/>
      <c r="F31" s="107"/>
      <c r="G31" s="107"/>
      <c r="H31" s="107"/>
      <c r="I31" s="107"/>
    </row>
    <row r="32" spans="1:9" ht="15" x14ac:dyDescent="0.2">
      <c r="A32" s="107"/>
      <c r="B32" s="107"/>
      <c r="C32" s="107"/>
      <c r="D32" s="107"/>
      <c r="E32" s="107"/>
      <c r="F32" s="107"/>
      <c r="G32" s="107"/>
      <c r="H32" s="107"/>
      <c r="I32" s="107"/>
    </row>
    <row r="33" spans="1:9" ht="15" x14ac:dyDescent="0.2">
      <c r="A33" s="107"/>
      <c r="B33" s="107"/>
      <c r="C33" s="107"/>
      <c r="D33" s="107"/>
      <c r="E33" s="107"/>
      <c r="F33" s="107"/>
      <c r="G33" s="107"/>
      <c r="H33" s="107"/>
      <c r="I33" s="107"/>
    </row>
    <row r="34" spans="1:9" ht="15" x14ac:dyDescent="0.2">
      <c r="A34" s="107"/>
      <c r="B34" s="107"/>
      <c r="C34" s="107"/>
      <c r="D34" s="107"/>
      <c r="E34" s="107"/>
      <c r="F34" s="107"/>
      <c r="G34" s="107"/>
      <c r="H34" s="107"/>
      <c r="I34" s="107"/>
    </row>
    <row r="38" spans="1:9" x14ac:dyDescent="0.2">
      <c r="F38" s="149" t="s">
        <v>106</v>
      </c>
      <c r="G38" s="149"/>
      <c r="H38" s="149"/>
      <c r="I38" s="149"/>
    </row>
  </sheetData>
  <mergeCells count="6">
    <mergeCell ref="B16:I16"/>
    <mergeCell ref="B18:I18"/>
    <mergeCell ref="F38:I38"/>
    <mergeCell ref="A7:I7"/>
    <mergeCell ref="B12:I12"/>
    <mergeCell ref="B14:I14"/>
  </mergeCells>
  <pageMargins left="0.9055118110236221" right="0.51181102362204722" top="0.74803149606299213" bottom="0.74803149606299213" header="0.31496062992125984" footer="0.31496062992125984"/>
  <pageSetup paperSize="9" orientation="portrait" r:id="rId1"/>
  <headerFooter>
    <oddFooter>&amp;L&amp;9Troškovnik - Izgradnja nerazvrstane ceste - nastavak ulice Put Kotarskih serdara&amp;R&amp;9&amp;P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view="pageBreakPreview" zoomScale="105" zoomScaleNormal="100" zoomScaleSheetLayoutView="105" workbookViewId="0">
      <selection activeCell="D9" sqref="D9"/>
    </sheetView>
  </sheetViews>
  <sheetFormatPr defaultColWidth="8.85546875" defaultRowHeight="12.75" x14ac:dyDescent="0.2"/>
  <cols>
    <col min="1" max="1" width="83.28515625" style="23" customWidth="1"/>
    <col min="2" max="8" width="8.85546875" style="23"/>
    <col min="9" max="9" width="5.28515625" style="23" customWidth="1"/>
    <col min="10" max="16384" width="8.85546875" style="23"/>
  </cols>
  <sheetData>
    <row r="1" spans="1:1" ht="38.25" x14ac:dyDescent="0.2">
      <c r="A1" s="117" t="s">
        <v>70</v>
      </c>
    </row>
    <row r="2" spans="1:1" ht="51" x14ac:dyDescent="0.2">
      <c r="A2" s="117" t="s">
        <v>71</v>
      </c>
    </row>
    <row r="3" spans="1:1" ht="51" x14ac:dyDescent="0.2">
      <c r="A3" s="117" t="s">
        <v>72</v>
      </c>
    </row>
    <row r="4" spans="1:1" ht="63.75" x14ac:dyDescent="0.2">
      <c r="A4" s="117" t="s">
        <v>73</v>
      </c>
    </row>
    <row r="5" spans="1:1" ht="63.75" x14ac:dyDescent="0.2">
      <c r="A5" s="117" t="s">
        <v>74</v>
      </c>
    </row>
    <row r="6" spans="1:1" ht="25.5" x14ac:dyDescent="0.2">
      <c r="A6" s="117" t="s">
        <v>75</v>
      </c>
    </row>
    <row r="7" spans="1:1" ht="38.25" x14ac:dyDescent="0.2">
      <c r="A7" s="117" t="s">
        <v>76</v>
      </c>
    </row>
    <row r="8" spans="1:1" ht="38.25" x14ac:dyDescent="0.2">
      <c r="A8" s="117" t="s">
        <v>77</v>
      </c>
    </row>
    <row r="9" spans="1:1" ht="51" x14ac:dyDescent="0.2">
      <c r="A9" s="117" t="s">
        <v>78</v>
      </c>
    </row>
    <row r="10" spans="1:1" ht="25.5" x14ac:dyDescent="0.2">
      <c r="A10" s="117" t="s">
        <v>79</v>
      </c>
    </row>
    <row r="11" spans="1:1" ht="51" x14ac:dyDescent="0.2">
      <c r="A11" s="117" t="s">
        <v>80</v>
      </c>
    </row>
    <row r="12" spans="1:1" ht="38.25" x14ac:dyDescent="0.2">
      <c r="A12" s="117" t="s">
        <v>81</v>
      </c>
    </row>
    <row r="13" spans="1:1" ht="25.5" x14ac:dyDescent="0.2">
      <c r="A13" s="117" t="s">
        <v>82</v>
      </c>
    </row>
    <row r="14" spans="1:1" ht="25.5" x14ac:dyDescent="0.2">
      <c r="A14" s="117" t="s">
        <v>83</v>
      </c>
    </row>
    <row r="15" spans="1:1" ht="51" x14ac:dyDescent="0.2">
      <c r="A15" s="117" t="s">
        <v>84</v>
      </c>
    </row>
    <row r="16" spans="1:1" ht="25.5" x14ac:dyDescent="0.2">
      <c r="A16" s="117" t="s">
        <v>85</v>
      </c>
    </row>
    <row r="17" spans="1:1" ht="25.5" x14ac:dyDescent="0.2">
      <c r="A17" s="117" t="s">
        <v>86</v>
      </c>
    </row>
    <row r="18" spans="1:1" ht="38.25" x14ac:dyDescent="0.2">
      <c r="A18" s="117" t="s">
        <v>87</v>
      </c>
    </row>
    <row r="19" spans="1:1" ht="38.25" x14ac:dyDescent="0.2">
      <c r="A19" s="117" t="s">
        <v>88</v>
      </c>
    </row>
    <row r="20" spans="1:1" ht="51" x14ac:dyDescent="0.2">
      <c r="A20" s="117" t="s">
        <v>89</v>
      </c>
    </row>
    <row r="21" spans="1:1" ht="25.5" x14ac:dyDescent="0.2">
      <c r="A21" s="117" t="s">
        <v>90</v>
      </c>
    </row>
    <row r="22" spans="1:1" ht="38.25" x14ac:dyDescent="0.2">
      <c r="A22" s="117" t="s">
        <v>91</v>
      </c>
    </row>
    <row r="23" spans="1:1" ht="25.5" x14ac:dyDescent="0.2">
      <c r="A23" s="117" t="s">
        <v>92</v>
      </c>
    </row>
    <row r="24" spans="1:1" ht="38.25" x14ac:dyDescent="0.2">
      <c r="A24" s="117" t="s">
        <v>93</v>
      </c>
    </row>
    <row r="25" spans="1:1" ht="51" x14ac:dyDescent="0.2">
      <c r="A25" s="117" t="s">
        <v>94</v>
      </c>
    </row>
    <row r="26" spans="1:1" ht="25.5" x14ac:dyDescent="0.2">
      <c r="A26" s="117" t="s">
        <v>95</v>
      </c>
    </row>
    <row r="27" spans="1:1" ht="25.5" x14ac:dyDescent="0.2">
      <c r="A27" s="117" t="s">
        <v>96</v>
      </c>
    </row>
    <row r="28" spans="1:1" ht="38.25" x14ac:dyDescent="0.2">
      <c r="A28" s="117" t="s">
        <v>97</v>
      </c>
    </row>
    <row r="29" spans="1:1" ht="38.25" x14ac:dyDescent="0.2">
      <c r="A29" s="117" t="s">
        <v>98</v>
      </c>
    </row>
    <row r="30" spans="1:1" ht="51" x14ac:dyDescent="0.2">
      <c r="A30" s="117" t="s">
        <v>99</v>
      </c>
    </row>
    <row r="31" spans="1:1" ht="38.25" x14ac:dyDescent="0.2">
      <c r="A31" s="117" t="s">
        <v>100</v>
      </c>
    </row>
    <row r="32" spans="1:1" ht="25.5" x14ac:dyDescent="0.2">
      <c r="A32" s="117" t="s">
        <v>101</v>
      </c>
    </row>
    <row r="33" spans="1:1" ht="51" x14ac:dyDescent="0.2">
      <c r="A33" s="117" t="s">
        <v>102</v>
      </c>
    </row>
    <row r="34" spans="1:1" ht="25.5" x14ac:dyDescent="0.2">
      <c r="A34" s="117" t="s">
        <v>103</v>
      </c>
    </row>
  </sheetData>
  <pageMargins left="0.9055118110236221" right="0.51181102362204722" top="0.74803149606299213" bottom="0.74803149606299213" header="0.31496062992125984" footer="0.31496062992125984"/>
  <pageSetup paperSize="9" orientation="portrait" r:id="rId1"/>
  <headerFooter>
    <oddHeader>&amp;C&amp;"-,Bold"&amp;10&amp;A</oddHeader>
    <oddFooter>&amp;L&amp;9Troškovnik - Izgradnja nerazvrstane ceste - nastavak ulice Put Kotarskih serdara&amp;R&amp;9&amp;P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abSelected="1" view="pageBreakPreview" zoomScale="105" zoomScaleNormal="100" zoomScaleSheetLayoutView="105" workbookViewId="0">
      <selection activeCell="M7" sqref="M7"/>
    </sheetView>
  </sheetViews>
  <sheetFormatPr defaultRowHeight="12.75" x14ac:dyDescent="0.2"/>
  <cols>
    <col min="1" max="1" width="4.7109375" style="59" customWidth="1"/>
    <col min="2" max="2" width="40.42578125" style="27" customWidth="1"/>
    <col min="3" max="3" width="7.85546875" style="60" customWidth="1"/>
    <col min="4" max="4" width="8.140625" style="20" customWidth="1"/>
    <col min="5" max="5" width="12.140625" style="22" customWidth="1"/>
    <col min="6" max="6" width="13.5703125" style="61" customWidth="1"/>
    <col min="7" max="7" width="7.7109375" style="23" bestFit="1" customWidth="1"/>
    <col min="8" max="9" width="8.85546875" style="23"/>
    <col min="10" max="10" width="27.7109375" style="23" customWidth="1"/>
    <col min="11" max="256" width="8.85546875" style="23"/>
    <col min="257" max="257" width="3.85546875" style="23" customWidth="1"/>
    <col min="258" max="258" width="34" style="23" customWidth="1"/>
    <col min="259" max="259" width="6.5703125" style="23" customWidth="1"/>
    <col min="260" max="260" width="6.28515625" style="23" customWidth="1"/>
    <col min="261" max="261" width="10.28515625" style="23" customWidth="1"/>
    <col min="262" max="262" width="10.85546875" style="23" customWidth="1"/>
    <col min="263" max="263" width="7.7109375" style="23" bestFit="1" customWidth="1"/>
    <col min="264" max="265" width="8.85546875" style="23"/>
    <col min="266" max="266" width="27.7109375" style="23" customWidth="1"/>
    <col min="267" max="512" width="8.85546875" style="23"/>
    <col min="513" max="513" width="3.85546875" style="23" customWidth="1"/>
    <col min="514" max="514" width="34" style="23" customWidth="1"/>
    <col min="515" max="515" width="6.5703125" style="23" customWidth="1"/>
    <col min="516" max="516" width="6.28515625" style="23" customWidth="1"/>
    <col min="517" max="517" width="10.28515625" style="23" customWidth="1"/>
    <col min="518" max="518" width="10.85546875" style="23" customWidth="1"/>
    <col min="519" max="519" width="7.7109375" style="23" bestFit="1" customWidth="1"/>
    <col min="520" max="521" width="8.85546875" style="23"/>
    <col min="522" max="522" width="27.7109375" style="23" customWidth="1"/>
    <col min="523" max="768" width="8.85546875" style="23"/>
    <col min="769" max="769" width="3.85546875" style="23" customWidth="1"/>
    <col min="770" max="770" width="34" style="23" customWidth="1"/>
    <col min="771" max="771" width="6.5703125" style="23" customWidth="1"/>
    <col min="772" max="772" width="6.28515625" style="23" customWidth="1"/>
    <col min="773" max="773" width="10.28515625" style="23" customWidth="1"/>
    <col min="774" max="774" width="10.85546875" style="23" customWidth="1"/>
    <col min="775" max="775" width="7.7109375" style="23" bestFit="1" customWidth="1"/>
    <col min="776" max="777" width="8.85546875" style="23"/>
    <col min="778" max="778" width="27.7109375" style="23" customWidth="1"/>
    <col min="779" max="1024" width="8.85546875" style="23"/>
    <col min="1025" max="1025" width="3.85546875" style="23" customWidth="1"/>
    <col min="1026" max="1026" width="34" style="23" customWidth="1"/>
    <col min="1027" max="1027" width="6.5703125" style="23" customWidth="1"/>
    <col min="1028" max="1028" width="6.28515625" style="23" customWidth="1"/>
    <col min="1029" max="1029" width="10.28515625" style="23" customWidth="1"/>
    <col min="1030" max="1030" width="10.85546875" style="23" customWidth="1"/>
    <col min="1031" max="1031" width="7.7109375" style="23" bestFit="1" customWidth="1"/>
    <col min="1032" max="1033" width="8.85546875" style="23"/>
    <col min="1034" max="1034" width="27.7109375" style="23" customWidth="1"/>
    <col min="1035" max="1280" width="8.85546875" style="23"/>
    <col min="1281" max="1281" width="3.85546875" style="23" customWidth="1"/>
    <col min="1282" max="1282" width="34" style="23" customWidth="1"/>
    <col min="1283" max="1283" width="6.5703125" style="23" customWidth="1"/>
    <col min="1284" max="1284" width="6.28515625" style="23" customWidth="1"/>
    <col min="1285" max="1285" width="10.28515625" style="23" customWidth="1"/>
    <col min="1286" max="1286" width="10.85546875" style="23" customWidth="1"/>
    <col min="1287" max="1287" width="7.7109375" style="23" bestFit="1" customWidth="1"/>
    <col min="1288" max="1289" width="8.85546875" style="23"/>
    <col min="1290" max="1290" width="27.7109375" style="23" customWidth="1"/>
    <col min="1291" max="1536" width="8.85546875" style="23"/>
    <col min="1537" max="1537" width="3.85546875" style="23" customWidth="1"/>
    <col min="1538" max="1538" width="34" style="23" customWidth="1"/>
    <col min="1539" max="1539" width="6.5703125" style="23" customWidth="1"/>
    <col min="1540" max="1540" width="6.28515625" style="23" customWidth="1"/>
    <col min="1541" max="1541" width="10.28515625" style="23" customWidth="1"/>
    <col min="1542" max="1542" width="10.85546875" style="23" customWidth="1"/>
    <col min="1543" max="1543" width="7.7109375" style="23" bestFit="1" customWidth="1"/>
    <col min="1544" max="1545" width="8.85546875" style="23"/>
    <col min="1546" max="1546" width="27.7109375" style="23" customWidth="1"/>
    <col min="1547" max="1792" width="8.85546875" style="23"/>
    <col min="1793" max="1793" width="3.85546875" style="23" customWidth="1"/>
    <col min="1794" max="1794" width="34" style="23" customWidth="1"/>
    <col min="1795" max="1795" width="6.5703125" style="23" customWidth="1"/>
    <col min="1796" max="1796" width="6.28515625" style="23" customWidth="1"/>
    <col min="1797" max="1797" width="10.28515625" style="23" customWidth="1"/>
    <col min="1798" max="1798" width="10.85546875" style="23" customWidth="1"/>
    <col min="1799" max="1799" width="7.7109375" style="23" bestFit="1" customWidth="1"/>
    <col min="1800" max="1801" width="8.85546875" style="23"/>
    <col min="1802" max="1802" width="27.7109375" style="23" customWidth="1"/>
    <col min="1803" max="2048" width="8.85546875" style="23"/>
    <col min="2049" max="2049" width="3.85546875" style="23" customWidth="1"/>
    <col min="2050" max="2050" width="34" style="23" customWidth="1"/>
    <col min="2051" max="2051" width="6.5703125" style="23" customWidth="1"/>
    <col min="2052" max="2052" width="6.28515625" style="23" customWidth="1"/>
    <col min="2053" max="2053" width="10.28515625" style="23" customWidth="1"/>
    <col min="2054" max="2054" width="10.85546875" style="23" customWidth="1"/>
    <col min="2055" max="2055" width="7.7109375" style="23" bestFit="1" customWidth="1"/>
    <col min="2056" max="2057" width="8.85546875" style="23"/>
    <col min="2058" max="2058" width="27.7109375" style="23" customWidth="1"/>
    <col min="2059" max="2304" width="8.85546875" style="23"/>
    <col min="2305" max="2305" width="3.85546875" style="23" customWidth="1"/>
    <col min="2306" max="2306" width="34" style="23" customWidth="1"/>
    <col min="2307" max="2307" width="6.5703125" style="23" customWidth="1"/>
    <col min="2308" max="2308" width="6.28515625" style="23" customWidth="1"/>
    <col min="2309" max="2309" width="10.28515625" style="23" customWidth="1"/>
    <col min="2310" max="2310" width="10.85546875" style="23" customWidth="1"/>
    <col min="2311" max="2311" width="7.7109375" style="23" bestFit="1" customWidth="1"/>
    <col min="2312" max="2313" width="8.85546875" style="23"/>
    <col min="2314" max="2314" width="27.7109375" style="23" customWidth="1"/>
    <col min="2315" max="2560" width="8.85546875" style="23"/>
    <col min="2561" max="2561" width="3.85546875" style="23" customWidth="1"/>
    <col min="2562" max="2562" width="34" style="23" customWidth="1"/>
    <col min="2563" max="2563" width="6.5703125" style="23" customWidth="1"/>
    <col min="2564" max="2564" width="6.28515625" style="23" customWidth="1"/>
    <col min="2565" max="2565" width="10.28515625" style="23" customWidth="1"/>
    <col min="2566" max="2566" width="10.85546875" style="23" customWidth="1"/>
    <col min="2567" max="2567" width="7.7109375" style="23" bestFit="1" customWidth="1"/>
    <col min="2568" max="2569" width="8.85546875" style="23"/>
    <col min="2570" max="2570" width="27.7109375" style="23" customWidth="1"/>
    <col min="2571" max="2816" width="8.85546875" style="23"/>
    <col min="2817" max="2817" width="3.85546875" style="23" customWidth="1"/>
    <col min="2818" max="2818" width="34" style="23" customWidth="1"/>
    <col min="2819" max="2819" width="6.5703125" style="23" customWidth="1"/>
    <col min="2820" max="2820" width="6.28515625" style="23" customWidth="1"/>
    <col min="2821" max="2821" width="10.28515625" style="23" customWidth="1"/>
    <col min="2822" max="2822" width="10.85546875" style="23" customWidth="1"/>
    <col min="2823" max="2823" width="7.7109375" style="23" bestFit="1" customWidth="1"/>
    <col min="2824" max="2825" width="8.85546875" style="23"/>
    <col min="2826" max="2826" width="27.7109375" style="23" customWidth="1"/>
    <col min="2827" max="3072" width="8.85546875" style="23"/>
    <col min="3073" max="3073" width="3.85546875" style="23" customWidth="1"/>
    <col min="3074" max="3074" width="34" style="23" customWidth="1"/>
    <col min="3075" max="3075" width="6.5703125" style="23" customWidth="1"/>
    <col min="3076" max="3076" width="6.28515625" style="23" customWidth="1"/>
    <col min="3077" max="3077" width="10.28515625" style="23" customWidth="1"/>
    <col min="3078" max="3078" width="10.85546875" style="23" customWidth="1"/>
    <col min="3079" max="3079" width="7.7109375" style="23" bestFit="1" customWidth="1"/>
    <col min="3080" max="3081" width="8.85546875" style="23"/>
    <col min="3082" max="3082" width="27.7109375" style="23" customWidth="1"/>
    <col min="3083" max="3328" width="8.85546875" style="23"/>
    <col min="3329" max="3329" width="3.85546875" style="23" customWidth="1"/>
    <col min="3330" max="3330" width="34" style="23" customWidth="1"/>
    <col min="3331" max="3331" width="6.5703125" style="23" customWidth="1"/>
    <col min="3332" max="3332" width="6.28515625" style="23" customWidth="1"/>
    <col min="3333" max="3333" width="10.28515625" style="23" customWidth="1"/>
    <col min="3334" max="3334" width="10.85546875" style="23" customWidth="1"/>
    <col min="3335" max="3335" width="7.7109375" style="23" bestFit="1" customWidth="1"/>
    <col min="3336" max="3337" width="8.85546875" style="23"/>
    <col min="3338" max="3338" width="27.7109375" style="23" customWidth="1"/>
    <col min="3339" max="3584" width="8.85546875" style="23"/>
    <col min="3585" max="3585" width="3.85546875" style="23" customWidth="1"/>
    <col min="3586" max="3586" width="34" style="23" customWidth="1"/>
    <col min="3587" max="3587" width="6.5703125" style="23" customWidth="1"/>
    <col min="3588" max="3588" width="6.28515625" style="23" customWidth="1"/>
    <col min="3589" max="3589" width="10.28515625" style="23" customWidth="1"/>
    <col min="3590" max="3590" width="10.85546875" style="23" customWidth="1"/>
    <col min="3591" max="3591" width="7.7109375" style="23" bestFit="1" customWidth="1"/>
    <col min="3592" max="3593" width="8.85546875" style="23"/>
    <col min="3594" max="3594" width="27.7109375" style="23" customWidth="1"/>
    <col min="3595" max="3840" width="8.85546875" style="23"/>
    <col min="3841" max="3841" width="3.85546875" style="23" customWidth="1"/>
    <col min="3842" max="3842" width="34" style="23" customWidth="1"/>
    <col min="3843" max="3843" width="6.5703125" style="23" customWidth="1"/>
    <col min="3844" max="3844" width="6.28515625" style="23" customWidth="1"/>
    <col min="3845" max="3845" width="10.28515625" style="23" customWidth="1"/>
    <col min="3846" max="3846" width="10.85546875" style="23" customWidth="1"/>
    <col min="3847" max="3847" width="7.7109375" style="23" bestFit="1" customWidth="1"/>
    <col min="3848" max="3849" width="8.85546875" style="23"/>
    <col min="3850" max="3850" width="27.7109375" style="23" customWidth="1"/>
    <col min="3851" max="4096" width="8.85546875" style="23"/>
    <col min="4097" max="4097" width="3.85546875" style="23" customWidth="1"/>
    <col min="4098" max="4098" width="34" style="23" customWidth="1"/>
    <col min="4099" max="4099" width="6.5703125" style="23" customWidth="1"/>
    <col min="4100" max="4100" width="6.28515625" style="23" customWidth="1"/>
    <col min="4101" max="4101" width="10.28515625" style="23" customWidth="1"/>
    <col min="4102" max="4102" width="10.85546875" style="23" customWidth="1"/>
    <col min="4103" max="4103" width="7.7109375" style="23" bestFit="1" customWidth="1"/>
    <col min="4104" max="4105" width="8.85546875" style="23"/>
    <col min="4106" max="4106" width="27.7109375" style="23" customWidth="1"/>
    <col min="4107" max="4352" width="8.85546875" style="23"/>
    <col min="4353" max="4353" width="3.85546875" style="23" customWidth="1"/>
    <col min="4354" max="4354" width="34" style="23" customWidth="1"/>
    <col min="4355" max="4355" width="6.5703125" style="23" customWidth="1"/>
    <col min="4356" max="4356" width="6.28515625" style="23" customWidth="1"/>
    <col min="4357" max="4357" width="10.28515625" style="23" customWidth="1"/>
    <col min="4358" max="4358" width="10.85546875" style="23" customWidth="1"/>
    <col min="4359" max="4359" width="7.7109375" style="23" bestFit="1" customWidth="1"/>
    <col min="4360" max="4361" width="8.85546875" style="23"/>
    <col min="4362" max="4362" width="27.7109375" style="23" customWidth="1"/>
    <col min="4363" max="4608" width="8.85546875" style="23"/>
    <col min="4609" max="4609" width="3.85546875" style="23" customWidth="1"/>
    <col min="4610" max="4610" width="34" style="23" customWidth="1"/>
    <col min="4611" max="4611" width="6.5703125" style="23" customWidth="1"/>
    <col min="4612" max="4612" width="6.28515625" style="23" customWidth="1"/>
    <col min="4613" max="4613" width="10.28515625" style="23" customWidth="1"/>
    <col min="4614" max="4614" width="10.85546875" style="23" customWidth="1"/>
    <col min="4615" max="4615" width="7.7109375" style="23" bestFit="1" customWidth="1"/>
    <col min="4616" max="4617" width="8.85546875" style="23"/>
    <col min="4618" max="4618" width="27.7109375" style="23" customWidth="1"/>
    <col min="4619" max="4864" width="8.85546875" style="23"/>
    <col min="4865" max="4865" width="3.85546875" style="23" customWidth="1"/>
    <col min="4866" max="4866" width="34" style="23" customWidth="1"/>
    <col min="4867" max="4867" width="6.5703125" style="23" customWidth="1"/>
    <col min="4868" max="4868" width="6.28515625" style="23" customWidth="1"/>
    <col min="4869" max="4869" width="10.28515625" style="23" customWidth="1"/>
    <col min="4870" max="4870" width="10.85546875" style="23" customWidth="1"/>
    <col min="4871" max="4871" width="7.7109375" style="23" bestFit="1" customWidth="1"/>
    <col min="4872" max="4873" width="8.85546875" style="23"/>
    <col min="4874" max="4874" width="27.7109375" style="23" customWidth="1"/>
    <col min="4875" max="5120" width="8.85546875" style="23"/>
    <col min="5121" max="5121" width="3.85546875" style="23" customWidth="1"/>
    <col min="5122" max="5122" width="34" style="23" customWidth="1"/>
    <col min="5123" max="5123" width="6.5703125" style="23" customWidth="1"/>
    <col min="5124" max="5124" width="6.28515625" style="23" customWidth="1"/>
    <col min="5125" max="5125" width="10.28515625" style="23" customWidth="1"/>
    <col min="5126" max="5126" width="10.85546875" style="23" customWidth="1"/>
    <col min="5127" max="5127" width="7.7109375" style="23" bestFit="1" customWidth="1"/>
    <col min="5128" max="5129" width="8.85546875" style="23"/>
    <col min="5130" max="5130" width="27.7109375" style="23" customWidth="1"/>
    <col min="5131" max="5376" width="8.85546875" style="23"/>
    <col min="5377" max="5377" width="3.85546875" style="23" customWidth="1"/>
    <col min="5378" max="5378" width="34" style="23" customWidth="1"/>
    <col min="5379" max="5379" width="6.5703125" style="23" customWidth="1"/>
    <col min="5380" max="5380" width="6.28515625" style="23" customWidth="1"/>
    <col min="5381" max="5381" width="10.28515625" style="23" customWidth="1"/>
    <col min="5382" max="5382" width="10.85546875" style="23" customWidth="1"/>
    <col min="5383" max="5383" width="7.7109375" style="23" bestFit="1" customWidth="1"/>
    <col min="5384" max="5385" width="8.85546875" style="23"/>
    <col min="5386" max="5386" width="27.7109375" style="23" customWidth="1"/>
    <col min="5387" max="5632" width="8.85546875" style="23"/>
    <col min="5633" max="5633" width="3.85546875" style="23" customWidth="1"/>
    <col min="5634" max="5634" width="34" style="23" customWidth="1"/>
    <col min="5635" max="5635" width="6.5703125" style="23" customWidth="1"/>
    <col min="5636" max="5636" width="6.28515625" style="23" customWidth="1"/>
    <col min="5637" max="5637" width="10.28515625" style="23" customWidth="1"/>
    <col min="5638" max="5638" width="10.85546875" style="23" customWidth="1"/>
    <col min="5639" max="5639" width="7.7109375" style="23" bestFit="1" customWidth="1"/>
    <col min="5640" max="5641" width="8.85546875" style="23"/>
    <col min="5642" max="5642" width="27.7109375" style="23" customWidth="1"/>
    <col min="5643" max="5888" width="8.85546875" style="23"/>
    <col min="5889" max="5889" width="3.85546875" style="23" customWidth="1"/>
    <col min="5890" max="5890" width="34" style="23" customWidth="1"/>
    <col min="5891" max="5891" width="6.5703125" style="23" customWidth="1"/>
    <col min="5892" max="5892" width="6.28515625" style="23" customWidth="1"/>
    <col min="5893" max="5893" width="10.28515625" style="23" customWidth="1"/>
    <col min="5894" max="5894" width="10.85546875" style="23" customWidth="1"/>
    <col min="5895" max="5895" width="7.7109375" style="23" bestFit="1" customWidth="1"/>
    <col min="5896" max="5897" width="8.85546875" style="23"/>
    <col min="5898" max="5898" width="27.7109375" style="23" customWidth="1"/>
    <col min="5899" max="6144" width="8.85546875" style="23"/>
    <col min="6145" max="6145" width="3.85546875" style="23" customWidth="1"/>
    <col min="6146" max="6146" width="34" style="23" customWidth="1"/>
    <col min="6147" max="6147" width="6.5703125" style="23" customWidth="1"/>
    <col min="6148" max="6148" width="6.28515625" style="23" customWidth="1"/>
    <col min="6149" max="6149" width="10.28515625" style="23" customWidth="1"/>
    <col min="6150" max="6150" width="10.85546875" style="23" customWidth="1"/>
    <col min="6151" max="6151" width="7.7109375" style="23" bestFit="1" customWidth="1"/>
    <col min="6152" max="6153" width="8.85546875" style="23"/>
    <col min="6154" max="6154" width="27.7109375" style="23" customWidth="1"/>
    <col min="6155" max="6400" width="8.85546875" style="23"/>
    <col min="6401" max="6401" width="3.85546875" style="23" customWidth="1"/>
    <col min="6402" max="6402" width="34" style="23" customWidth="1"/>
    <col min="6403" max="6403" width="6.5703125" style="23" customWidth="1"/>
    <col min="6404" max="6404" width="6.28515625" style="23" customWidth="1"/>
    <col min="6405" max="6405" width="10.28515625" style="23" customWidth="1"/>
    <col min="6406" max="6406" width="10.85546875" style="23" customWidth="1"/>
    <col min="6407" max="6407" width="7.7109375" style="23" bestFit="1" customWidth="1"/>
    <col min="6408" max="6409" width="8.85546875" style="23"/>
    <col min="6410" max="6410" width="27.7109375" style="23" customWidth="1"/>
    <col min="6411" max="6656" width="8.85546875" style="23"/>
    <col min="6657" max="6657" width="3.85546875" style="23" customWidth="1"/>
    <col min="6658" max="6658" width="34" style="23" customWidth="1"/>
    <col min="6659" max="6659" width="6.5703125" style="23" customWidth="1"/>
    <col min="6660" max="6660" width="6.28515625" style="23" customWidth="1"/>
    <col min="6661" max="6661" width="10.28515625" style="23" customWidth="1"/>
    <col min="6662" max="6662" width="10.85546875" style="23" customWidth="1"/>
    <col min="6663" max="6663" width="7.7109375" style="23" bestFit="1" customWidth="1"/>
    <col min="6664" max="6665" width="8.85546875" style="23"/>
    <col min="6666" max="6666" width="27.7109375" style="23" customWidth="1"/>
    <col min="6667" max="6912" width="8.85546875" style="23"/>
    <col min="6913" max="6913" width="3.85546875" style="23" customWidth="1"/>
    <col min="6914" max="6914" width="34" style="23" customWidth="1"/>
    <col min="6915" max="6915" width="6.5703125" style="23" customWidth="1"/>
    <col min="6916" max="6916" width="6.28515625" style="23" customWidth="1"/>
    <col min="6917" max="6917" width="10.28515625" style="23" customWidth="1"/>
    <col min="6918" max="6918" width="10.85546875" style="23" customWidth="1"/>
    <col min="6919" max="6919" width="7.7109375" style="23" bestFit="1" customWidth="1"/>
    <col min="6920" max="6921" width="8.85546875" style="23"/>
    <col min="6922" max="6922" width="27.7109375" style="23" customWidth="1"/>
    <col min="6923" max="7168" width="8.85546875" style="23"/>
    <col min="7169" max="7169" width="3.85546875" style="23" customWidth="1"/>
    <col min="7170" max="7170" width="34" style="23" customWidth="1"/>
    <col min="7171" max="7171" width="6.5703125" style="23" customWidth="1"/>
    <col min="7172" max="7172" width="6.28515625" style="23" customWidth="1"/>
    <col min="7173" max="7173" width="10.28515625" style="23" customWidth="1"/>
    <col min="7174" max="7174" width="10.85546875" style="23" customWidth="1"/>
    <col min="7175" max="7175" width="7.7109375" style="23" bestFit="1" customWidth="1"/>
    <col min="7176" max="7177" width="8.85546875" style="23"/>
    <col min="7178" max="7178" width="27.7109375" style="23" customWidth="1"/>
    <col min="7179" max="7424" width="8.85546875" style="23"/>
    <col min="7425" max="7425" width="3.85546875" style="23" customWidth="1"/>
    <col min="7426" max="7426" width="34" style="23" customWidth="1"/>
    <col min="7427" max="7427" width="6.5703125" style="23" customWidth="1"/>
    <col min="7428" max="7428" width="6.28515625" style="23" customWidth="1"/>
    <col min="7429" max="7429" width="10.28515625" style="23" customWidth="1"/>
    <col min="7430" max="7430" width="10.85546875" style="23" customWidth="1"/>
    <col min="7431" max="7431" width="7.7109375" style="23" bestFit="1" customWidth="1"/>
    <col min="7432" max="7433" width="8.85546875" style="23"/>
    <col min="7434" max="7434" width="27.7109375" style="23" customWidth="1"/>
    <col min="7435" max="7680" width="8.85546875" style="23"/>
    <col min="7681" max="7681" width="3.85546875" style="23" customWidth="1"/>
    <col min="7682" max="7682" width="34" style="23" customWidth="1"/>
    <col min="7683" max="7683" width="6.5703125" style="23" customWidth="1"/>
    <col min="7684" max="7684" width="6.28515625" style="23" customWidth="1"/>
    <col min="7685" max="7685" width="10.28515625" style="23" customWidth="1"/>
    <col min="7686" max="7686" width="10.85546875" style="23" customWidth="1"/>
    <col min="7687" max="7687" width="7.7109375" style="23" bestFit="1" customWidth="1"/>
    <col min="7688" max="7689" width="8.85546875" style="23"/>
    <col min="7690" max="7690" width="27.7109375" style="23" customWidth="1"/>
    <col min="7691" max="7936" width="8.85546875" style="23"/>
    <col min="7937" max="7937" width="3.85546875" style="23" customWidth="1"/>
    <col min="7938" max="7938" width="34" style="23" customWidth="1"/>
    <col min="7939" max="7939" width="6.5703125" style="23" customWidth="1"/>
    <col min="7940" max="7940" width="6.28515625" style="23" customWidth="1"/>
    <col min="7941" max="7941" width="10.28515625" style="23" customWidth="1"/>
    <col min="7942" max="7942" width="10.85546875" style="23" customWidth="1"/>
    <col min="7943" max="7943" width="7.7109375" style="23" bestFit="1" customWidth="1"/>
    <col min="7944" max="7945" width="8.85546875" style="23"/>
    <col min="7946" max="7946" width="27.7109375" style="23" customWidth="1"/>
    <col min="7947" max="8192" width="8.85546875" style="23"/>
    <col min="8193" max="8193" width="3.85546875" style="23" customWidth="1"/>
    <col min="8194" max="8194" width="34" style="23" customWidth="1"/>
    <col min="8195" max="8195" width="6.5703125" style="23" customWidth="1"/>
    <col min="8196" max="8196" width="6.28515625" style="23" customWidth="1"/>
    <col min="8197" max="8197" width="10.28515625" style="23" customWidth="1"/>
    <col min="8198" max="8198" width="10.85546875" style="23" customWidth="1"/>
    <col min="8199" max="8199" width="7.7109375" style="23" bestFit="1" customWidth="1"/>
    <col min="8200" max="8201" width="8.85546875" style="23"/>
    <col min="8202" max="8202" width="27.7109375" style="23" customWidth="1"/>
    <col min="8203" max="8448" width="8.85546875" style="23"/>
    <col min="8449" max="8449" width="3.85546875" style="23" customWidth="1"/>
    <col min="8450" max="8450" width="34" style="23" customWidth="1"/>
    <col min="8451" max="8451" width="6.5703125" style="23" customWidth="1"/>
    <col min="8452" max="8452" width="6.28515625" style="23" customWidth="1"/>
    <col min="8453" max="8453" width="10.28515625" style="23" customWidth="1"/>
    <col min="8454" max="8454" width="10.85546875" style="23" customWidth="1"/>
    <col min="8455" max="8455" width="7.7109375" style="23" bestFit="1" customWidth="1"/>
    <col min="8456" max="8457" width="8.85546875" style="23"/>
    <col min="8458" max="8458" width="27.7109375" style="23" customWidth="1"/>
    <col min="8459" max="8704" width="8.85546875" style="23"/>
    <col min="8705" max="8705" width="3.85546875" style="23" customWidth="1"/>
    <col min="8706" max="8706" width="34" style="23" customWidth="1"/>
    <col min="8707" max="8707" width="6.5703125" style="23" customWidth="1"/>
    <col min="8708" max="8708" width="6.28515625" style="23" customWidth="1"/>
    <col min="8709" max="8709" width="10.28515625" style="23" customWidth="1"/>
    <col min="8710" max="8710" width="10.85546875" style="23" customWidth="1"/>
    <col min="8711" max="8711" width="7.7109375" style="23" bestFit="1" customWidth="1"/>
    <col min="8712" max="8713" width="8.85546875" style="23"/>
    <col min="8714" max="8714" width="27.7109375" style="23" customWidth="1"/>
    <col min="8715" max="8960" width="8.85546875" style="23"/>
    <col min="8961" max="8961" width="3.85546875" style="23" customWidth="1"/>
    <col min="8962" max="8962" width="34" style="23" customWidth="1"/>
    <col min="8963" max="8963" width="6.5703125" style="23" customWidth="1"/>
    <col min="8964" max="8964" width="6.28515625" style="23" customWidth="1"/>
    <col min="8965" max="8965" width="10.28515625" style="23" customWidth="1"/>
    <col min="8966" max="8966" width="10.85546875" style="23" customWidth="1"/>
    <col min="8967" max="8967" width="7.7109375" style="23" bestFit="1" customWidth="1"/>
    <col min="8968" max="8969" width="8.85546875" style="23"/>
    <col min="8970" max="8970" width="27.7109375" style="23" customWidth="1"/>
    <col min="8971" max="9216" width="8.85546875" style="23"/>
    <col min="9217" max="9217" width="3.85546875" style="23" customWidth="1"/>
    <col min="9218" max="9218" width="34" style="23" customWidth="1"/>
    <col min="9219" max="9219" width="6.5703125" style="23" customWidth="1"/>
    <col min="9220" max="9220" width="6.28515625" style="23" customWidth="1"/>
    <col min="9221" max="9221" width="10.28515625" style="23" customWidth="1"/>
    <col min="9222" max="9222" width="10.85546875" style="23" customWidth="1"/>
    <col min="9223" max="9223" width="7.7109375" style="23" bestFit="1" customWidth="1"/>
    <col min="9224" max="9225" width="8.85546875" style="23"/>
    <col min="9226" max="9226" width="27.7109375" style="23" customWidth="1"/>
    <col min="9227" max="9472" width="8.85546875" style="23"/>
    <col min="9473" max="9473" width="3.85546875" style="23" customWidth="1"/>
    <col min="9474" max="9474" width="34" style="23" customWidth="1"/>
    <col min="9475" max="9475" width="6.5703125" style="23" customWidth="1"/>
    <col min="9476" max="9476" width="6.28515625" style="23" customWidth="1"/>
    <col min="9477" max="9477" width="10.28515625" style="23" customWidth="1"/>
    <col min="9478" max="9478" width="10.85546875" style="23" customWidth="1"/>
    <col min="9479" max="9479" width="7.7109375" style="23" bestFit="1" customWidth="1"/>
    <col min="9480" max="9481" width="8.85546875" style="23"/>
    <col min="9482" max="9482" width="27.7109375" style="23" customWidth="1"/>
    <col min="9483" max="9728" width="8.85546875" style="23"/>
    <col min="9729" max="9729" width="3.85546875" style="23" customWidth="1"/>
    <col min="9730" max="9730" width="34" style="23" customWidth="1"/>
    <col min="9731" max="9731" width="6.5703125" style="23" customWidth="1"/>
    <col min="9732" max="9732" width="6.28515625" style="23" customWidth="1"/>
    <col min="9733" max="9733" width="10.28515625" style="23" customWidth="1"/>
    <col min="9734" max="9734" width="10.85546875" style="23" customWidth="1"/>
    <col min="9735" max="9735" width="7.7109375" style="23" bestFit="1" customWidth="1"/>
    <col min="9736" max="9737" width="8.85546875" style="23"/>
    <col min="9738" max="9738" width="27.7109375" style="23" customWidth="1"/>
    <col min="9739" max="9984" width="8.85546875" style="23"/>
    <col min="9985" max="9985" width="3.85546875" style="23" customWidth="1"/>
    <col min="9986" max="9986" width="34" style="23" customWidth="1"/>
    <col min="9987" max="9987" width="6.5703125" style="23" customWidth="1"/>
    <col min="9988" max="9988" width="6.28515625" style="23" customWidth="1"/>
    <col min="9989" max="9989" width="10.28515625" style="23" customWidth="1"/>
    <col min="9990" max="9990" width="10.85546875" style="23" customWidth="1"/>
    <col min="9991" max="9991" width="7.7109375" style="23" bestFit="1" customWidth="1"/>
    <col min="9992" max="9993" width="8.85546875" style="23"/>
    <col min="9994" max="9994" width="27.7109375" style="23" customWidth="1"/>
    <col min="9995" max="10240" width="8.85546875" style="23"/>
    <col min="10241" max="10241" width="3.85546875" style="23" customWidth="1"/>
    <col min="10242" max="10242" width="34" style="23" customWidth="1"/>
    <col min="10243" max="10243" width="6.5703125" style="23" customWidth="1"/>
    <col min="10244" max="10244" width="6.28515625" style="23" customWidth="1"/>
    <col min="10245" max="10245" width="10.28515625" style="23" customWidth="1"/>
    <col min="10246" max="10246" width="10.85546875" style="23" customWidth="1"/>
    <col min="10247" max="10247" width="7.7109375" style="23" bestFit="1" customWidth="1"/>
    <col min="10248" max="10249" width="8.85546875" style="23"/>
    <col min="10250" max="10250" width="27.7109375" style="23" customWidth="1"/>
    <col min="10251" max="10496" width="8.85546875" style="23"/>
    <col min="10497" max="10497" width="3.85546875" style="23" customWidth="1"/>
    <col min="10498" max="10498" width="34" style="23" customWidth="1"/>
    <col min="10499" max="10499" width="6.5703125" style="23" customWidth="1"/>
    <col min="10500" max="10500" width="6.28515625" style="23" customWidth="1"/>
    <col min="10501" max="10501" width="10.28515625" style="23" customWidth="1"/>
    <col min="10502" max="10502" width="10.85546875" style="23" customWidth="1"/>
    <col min="10503" max="10503" width="7.7109375" style="23" bestFit="1" customWidth="1"/>
    <col min="10504" max="10505" width="8.85546875" style="23"/>
    <col min="10506" max="10506" width="27.7109375" style="23" customWidth="1"/>
    <col min="10507" max="10752" width="8.85546875" style="23"/>
    <col min="10753" max="10753" width="3.85546875" style="23" customWidth="1"/>
    <col min="10754" max="10754" width="34" style="23" customWidth="1"/>
    <col min="10755" max="10755" width="6.5703125" style="23" customWidth="1"/>
    <col min="10756" max="10756" width="6.28515625" style="23" customWidth="1"/>
    <col min="10757" max="10757" width="10.28515625" style="23" customWidth="1"/>
    <col min="10758" max="10758" width="10.85546875" style="23" customWidth="1"/>
    <col min="10759" max="10759" width="7.7109375" style="23" bestFit="1" customWidth="1"/>
    <col min="10760" max="10761" width="8.85546875" style="23"/>
    <col min="10762" max="10762" width="27.7109375" style="23" customWidth="1"/>
    <col min="10763" max="11008" width="8.85546875" style="23"/>
    <col min="11009" max="11009" width="3.85546875" style="23" customWidth="1"/>
    <col min="11010" max="11010" width="34" style="23" customWidth="1"/>
    <col min="11011" max="11011" width="6.5703125" style="23" customWidth="1"/>
    <col min="11012" max="11012" width="6.28515625" style="23" customWidth="1"/>
    <col min="11013" max="11013" width="10.28515625" style="23" customWidth="1"/>
    <col min="11014" max="11014" width="10.85546875" style="23" customWidth="1"/>
    <col min="11015" max="11015" width="7.7109375" style="23" bestFit="1" customWidth="1"/>
    <col min="11016" max="11017" width="8.85546875" style="23"/>
    <col min="11018" max="11018" width="27.7109375" style="23" customWidth="1"/>
    <col min="11019" max="11264" width="8.85546875" style="23"/>
    <col min="11265" max="11265" width="3.85546875" style="23" customWidth="1"/>
    <col min="11266" max="11266" width="34" style="23" customWidth="1"/>
    <col min="11267" max="11267" width="6.5703125" style="23" customWidth="1"/>
    <col min="11268" max="11268" width="6.28515625" style="23" customWidth="1"/>
    <col min="11269" max="11269" width="10.28515625" style="23" customWidth="1"/>
    <col min="11270" max="11270" width="10.85546875" style="23" customWidth="1"/>
    <col min="11271" max="11271" width="7.7109375" style="23" bestFit="1" customWidth="1"/>
    <col min="11272" max="11273" width="8.85546875" style="23"/>
    <col min="11274" max="11274" width="27.7109375" style="23" customWidth="1"/>
    <col min="11275" max="11520" width="8.85546875" style="23"/>
    <col min="11521" max="11521" width="3.85546875" style="23" customWidth="1"/>
    <col min="11522" max="11522" width="34" style="23" customWidth="1"/>
    <col min="11523" max="11523" width="6.5703125" style="23" customWidth="1"/>
    <col min="11524" max="11524" width="6.28515625" style="23" customWidth="1"/>
    <col min="11525" max="11525" width="10.28515625" style="23" customWidth="1"/>
    <col min="11526" max="11526" width="10.85546875" style="23" customWidth="1"/>
    <col min="11527" max="11527" width="7.7109375" style="23" bestFit="1" customWidth="1"/>
    <col min="11528" max="11529" width="8.85546875" style="23"/>
    <col min="11530" max="11530" width="27.7109375" style="23" customWidth="1"/>
    <col min="11531" max="11776" width="8.85546875" style="23"/>
    <col min="11777" max="11777" width="3.85546875" style="23" customWidth="1"/>
    <col min="11778" max="11778" width="34" style="23" customWidth="1"/>
    <col min="11779" max="11779" width="6.5703125" style="23" customWidth="1"/>
    <col min="11780" max="11780" width="6.28515625" style="23" customWidth="1"/>
    <col min="11781" max="11781" width="10.28515625" style="23" customWidth="1"/>
    <col min="11782" max="11782" width="10.85546875" style="23" customWidth="1"/>
    <col min="11783" max="11783" width="7.7109375" style="23" bestFit="1" customWidth="1"/>
    <col min="11784" max="11785" width="8.85546875" style="23"/>
    <col min="11786" max="11786" width="27.7109375" style="23" customWidth="1"/>
    <col min="11787" max="12032" width="8.85546875" style="23"/>
    <col min="12033" max="12033" width="3.85546875" style="23" customWidth="1"/>
    <col min="12034" max="12034" width="34" style="23" customWidth="1"/>
    <col min="12035" max="12035" width="6.5703125" style="23" customWidth="1"/>
    <col min="12036" max="12036" width="6.28515625" style="23" customWidth="1"/>
    <col min="12037" max="12037" width="10.28515625" style="23" customWidth="1"/>
    <col min="12038" max="12038" width="10.85546875" style="23" customWidth="1"/>
    <col min="12039" max="12039" width="7.7109375" style="23" bestFit="1" customWidth="1"/>
    <col min="12040" max="12041" width="8.85546875" style="23"/>
    <col min="12042" max="12042" width="27.7109375" style="23" customWidth="1"/>
    <col min="12043" max="12288" width="8.85546875" style="23"/>
    <col min="12289" max="12289" width="3.85546875" style="23" customWidth="1"/>
    <col min="12290" max="12290" width="34" style="23" customWidth="1"/>
    <col min="12291" max="12291" width="6.5703125" style="23" customWidth="1"/>
    <col min="12292" max="12292" width="6.28515625" style="23" customWidth="1"/>
    <col min="12293" max="12293" width="10.28515625" style="23" customWidth="1"/>
    <col min="12294" max="12294" width="10.85546875" style="23" customWidth="1"/>
    <col min="12295" max="12295" width="7.7109375" style="23" bestFit="1" customWidth="1"/>
    <col min="12296" max="12297" width="8.85546875" style="23"/>
    <col min="12298" max="12298" width="27.7109375" style="23" customWidth="1"/>
    <col min="12299" max="12544" width="8.85546875" style="23"/>
    <col min="12545" max="12545" width="3.85546875" style="23" customWidth="1"/>
    <col min="12546" max="12546" width="34" style="23" customWidth="1"/>
    <col min="12547" max="12547" width="6.5703125" style="23" customWidth="1"/>
    <col min="12548" max="12548" width="6.28515625" style="23" customWidth="1"/>
    <col min="12549" max="12549" width="10.28515625" style="23" customWidth="1"/>
    <col min="12550" max="12550" width="10.85546875" style="23" customWidth="1"/>
    <col min="12551" max="12551" width="7.7109375" style="23" bestFit="1" customWidth="1"/>
    <col min="12552" max="12553" width="8.85546875" style="23"/>
    <col min="12554" max="12554" width="27.7109375" style="23" customWidth="1"/>
    <col min="12555" max="12800" width="8.85546875" style="23"/>
    <col min="12801" max="12801" width="3.85546875" style="23" customWidth="1"/>
    <col min="12802" max="12802" width="34" style="23" customWidth="1"/>
    <col min="12803" max="12803" width="6.5703125" style="23" customWidth="1"/>
    <col min="12804" max="12804" width="6.28515625" style="23" customWidth="1"/>
    <col min="12805" max="12805" width="10.28515625" style="23" customWidth="1"/>
    <col min="12806" max="12806" width="10.85546875" style="23" customWidth="1"/>
    <col min="12807" max="12807" width="7.7109375" style="23" bestFit="1" customWidth="1"/>
    <col min="12808" max="12809" width="8.85546875" style="23"/>
    <col min="12810" max="12810" width="27.7109375" style="23" customWidth="1"/>
    <col min="12811" max="13056" width="8.85546875" style="23"/>
    <col min="13057" max="13057" width="3.85546875" style="23" customWidth="1"/>
    <col min="13058" max="13058" width="34" style="23" customWidth="1"/>
    <col min="13059" max="13059" width="6.5703125" style="23" customWidth="1"/>
    <col min="13060" max="13060" width="6.28515625" style="23" customWidth="1"/>
    <col min="13061" max="13061" width="10.28515625" style="23" customWidth="1"/>
    <col min="13062" max="13062" width="10.85546875" style="23" customWidth="1"/>
    <col min="13063" max="13063" width="7.7109375" style="23" bestFit="1" customWidth="1"/>
    <col min="13064" max="13065" width="8.85546875" style="23"/>
    <col min="13066" max="13066" width="27.7109375" style="23" customWidth="1"/>
    <col min="13067" max="13312" width="8.85546875" style="23"/>
    <col min="13313" max="13313" width="3.85546875" style="23" customWidth="1"/>
    <col min="13314" max="13314" width="34" style="23" customWidth="1"/>
    <col min="13315" max="13315" width="6.5703125" style="23" customWidth="1"/>
    <col min="13316" max="13316" width="6.28515625" style="23" customWidth="1"/>
    <col min="13317" max="13317" width="10.28515625" style="23" customWidth="1"/>
    <col min="13318" max="13318" width="10.85546875" style="23" customWidth="1"/>
    <col min="13319" max="13319" width="7.7109375" style="23" bestFit="1" customWidth="1"/>
    <col min="13320" max="13321" width="8.85546875" style="23"/>
    <col min="13322" max="13322" width="27.7109375" style="23" customWidth="1"/>
    <col min="13323" max="13568" width="8.85546875" style="23"/>
    <col min="13569" max="13569" width="3.85546875" style="23" customWidth="1"/>
    <col min="13570" max="13570" width="34" style="23" customWidth="1"/>
    <col min="13571" max="13571" width="6.5703125" style="23" customWidth="1"/>
    <col min="13572" max="13572" width="6.28515625" style="23" customWidth="1"/>
    <col min="13573" max="13573" width="10.28515625" style="23" customWidth="1"/>
    <col min="13574" max="13574" width="10.85546875" style="23" customWidth="1"/>
    <col min="13575" max="13575" width="7.7109375" style="23" bestFit="1" customWidth="1"/>
    <col min="13576" max="13577" width="8.85546875" style="23"/>
    <col min="13578" max="13578" width="27.7109375" style="23" customWidth="1"/>
    <col min="13579" max="13824" width="8.85546875" style="23"/>
    <col min="13825" max="13825" width="3.85546875" style="23" customWidth="1"/>
    <col min="13826" max="13826" width="34" style="23" customWidth="1"/>
    <col min="13827" max="13827" width="6.5703125" style="23" customWidth="1"/>
    <col min="13828" max="13828" width="6.28515625" style="23" customWidth="1"/>
    <col min="13829" max="13829" width="10.28515625" style="23" customWidth="1"/>
    <col min="13830" max="13830" width="10.85546875" style="23" customWidth="1"/>
    <col min="13831" max="13831" width="7.7109375" style="23" bestFit="1" customWidth="1"/>
    <col min="13832" max="13833" width="8.85546875" style="23"/>
    <col min="13834" max="13834" width="27.7109375" style="23" customWidth="1"/>
    <col min="13835" max="14080" width="8.85546875" style="23"/>
    <col min="14081" max="14081" width="3.85546875" style="23" customWidth="1"/>
    <col min="14082" max="14082" width="34" style="23" customWidth="1"/>
    <col min="14083" max="14083" width="6.5703125" style="23" customWidth="1"/>
    <col min="14084" max="14084" width="6.28515625" style="23" customWidth="1"/>
    <col min="14085" max="14085" width="10.28515625" style="23" customWidth="1"/>
    <col min="14086" max="14086" width="10.85546875" style="23" customWidth="1"/>
    <col min="14087" max="14087" width="7.7109375" style="23" bestFit="1" customWidth="1"/>
    <col min="14088" max="14089" width="8.85546875" style="23"/>
    <col min="14090" max="14090" width="27.7109375" style="23" customWidth="1"/>
    <col min="14091" max="14336" width="8.85546875" style="23"/>
    <col min="14337" max="14337" width="3.85546875" style="23" customWidth="1"/>
    <col min="14338" max="14338" width="34" style="23" customWidth="1"/>
    <col min="14339" max="14339" width="6.5703125" style="23" customWidth="1"/>
    <col min="14340" max="14340" width="6.28515625" style="23" customWidth="1"/>
    <col min="14341" max="14341" width="10.28515625" style="23" customWidth="1"/>
    <col min="14342" max="14342" width="10.85546875" style="23" customWidth="1"/>
    <col min="14343" max="14343" width="7.7109375" style="23" bestFit="1" customWidth="1"/>
    <col min="14344" max="14345" width="8.85546875" style="23"/>
    <col min="14346" max="14346" width="27.7109375" style="23" customWidth="1"/>
    <col min="14347" max="14592" width="8.85546875" style="23"/>
    <col min="14593" max="14593" width="3.85546875" style="23" customWidth="1"/>
    <col min="14594" max="14594" width="34" style="23" customWidth="1"/>
    <col min="14595" max="14595" width="6.5703125" style="23" customWidth="1"/>
    <col min="14596" max="14596" width="6.28515625" style="23" customWidth="1"/>
    <col min="14597" max="14597" width="10.28515625" style="23" customWidth="1"/>
    <col min="14598" max="14598" width="10.85546875" style="23" customWidth="1"/>
    <col min="14599" max="14599" width="7.7109375" style="23" bestFit="1" customWidth="1"/>
    <col min="14600" max="14601" width="8.85546875" style="23"/>
    <col min="14602" max="14602" width="27.7109375" style="23" customWidth="1"/>
    <col min="14603" max="14848" width="8.85546875" style="23"/>
    <col min="14849" max="14849" width="3.85546875" style="23" customWidth="1"/>
    <col min="14850" max="14850" width="34" style="23" customWidth="1"/>
    <col min="14851" max="14851" width="6.5703125" style="23" customWidth="1"/>
    <col min="14852" max="14852" width="6.28515625" style="23" customWidth="1"/>
    <col min="14853" max="14853" width="10.28515625" style="23" customWidth="1"/>
    <col min="14854" max="14854" width="10.85546875" style="23" customWidth="1"/>
    <col min="14855" max="14855" width="7.7109375" style="23" bestFit="1" customWidth="1"/>
    <col min="14856" max="14857" width="8.85546875" style="23"/>
    <col min="14858" max="14858" width="27.7109375" style="23" customWidth="1"/>
    <col min="14859" max="15104" width="8.85546875" style="23"/>
    <col min="15105" max="15105" width="3.85546875" style="23" customWidth="1"/>
    <col min="15106" max="15106" width="34" style="23" customWidth="1"/>
    <col min="15107" max="15107" width="6.5703125" style="23" customWidth="1"/>
    <col min="15108" max="15108" width="6.28515625" style="23" customWidth="1"/>
    <col min="15109" max="15109" width="10.28515625" style="23" customWidth="1"/>
    <col min="15110" max="15110" width="10.85546875" style="23" customWidth="1"/>
    <col min="15111" max="15111" width="7.7109375" style="23" bestFit="1" customWidth="1"/>
    <col min="15112" max="15113" width="8.85546875" style="23"/>
    <col min="15114" max="15114" width="27.7109375" style="23" customWidth="1"/>
    <col min="15115" max="15360" width="8.85546875" style="23"/>
    <col min="15361" max="15361" width="3.85546875" style="23" customWidth="1"/>
    <col min="15362" max="15362" width="34" style="23" customWidth="1"/>
    <col min="15363" max="15363" width="6.5703125" style="23" customWidth="1"/>
    <col min="15364" max="15364" width="6.28515625" style="23" customWidth="1"/>
    <col min="15365" max="15365" width="10.28515625" style="23" customWidth="1"/>
    <col min="15366" max="15366" width="10.85546875" style="23" customWidth="1"/>
    <col min="15367" max="15367" width="7.7109375" style="23" bestFit="1" customWidth="1"/>
    <col min="15368" max="15369" width="8.85546875" style="23"/>
    <col min="15370" max="15370" width="27.7109375" style="23" customWidth="1"/>
    <col min="15371" max="15616" width="8.85546875" style="23"/>
    <col min="15617" max="15617" width="3.85546875" style="23" customWidth="1"/>
    <col min="15618" max="15618" width="34" style="23" customWidth="1"/>
    <col min="15619" max="15619" width="6.5703125" style="23" customWidth="1"/>
    <col min="15620" max="15620" width="6.28515625" style="23" customWidth="1"/>
    <col min="15621" max="15621" width="10.28515625" style="23" customWidth="1"/>
    <col min="15622" max="15622" width="10.85546875" style="23" customWidth="1"/>
    <col min="15623" max="15623" width="7.7109375" style="23" bestFit="1" customWidth="1"/>
    <col min="15624" max="15625" width="8.85546875" style="23"/>
    <col min="15626" max="15626" width="27.7109375" style="23" customWidth="1"/>
    <col min="15627" max="15872" width="8.85546875" style="23"/>
    <col min="15873" max="15873" width="3.85546875" style="23" customWidth="1"/>
    <col min="15874" max="15874" width="34" style="23" customWidth="1"/>
    <col min="15875" max="15875" width="6.5703125" style="23" customWidth="1"/>
    <col min="15876" max="15876" width="6.28515625" style="23" customWidth="1"/>
    <col min="15877" max="15877" width="10.28515625" style="23" customWidth="1"/>
    <col min="15878" max="15878" width="10.85546875" style="23" customWidth="1"/>
    <col min="15879" max="15879" width="7.7109375" style="23" bestFit="1" customWidth="1"/>
    <col min="15880" max="15881" width="8.85546875" style="23"/>
    <col min="15882" max="15882" width="27.7109375" style="23" customWidth="1"/>
    <col min="15883" max="16128" width="8.85546875" style="23"/>
    <col min="16129" max="16129" width="3.85546875" style="23" customWidth="1"/>
    <col min="16130" max="16130" width="34" style="23" customWidth="1"/>
    <col min="16131" max="16131" width="6.5703125" style="23" customWidth="1"/>
    <col min="16132" max="16132" width="6.28515625" style="23" customWidth="1"/>
    <col min="16133" max="16133" width="10.28515625" style="23" customWidth="1"/>
    <col min="16134" max="16134" width="10.85546875" style="23" customWidth="1"/>
    <col min="16135" max="16135" width="7.7109375" style="23" bestFit="1" customWidth="1"/>
    <col min="16136" max="16137" width="8.85546875" style="23"/>
    <col min="16138" max="16138" width="27.7109375" style="23" customWidth="1"/>
    <col min="16139" max="16384" width="8.85546875" style="23"/>
  </cols>
  <sheetData>
    <row r="1" spans="1:6" s="4" customFormat="1" ht="25.5" x14ac:dyDescent="0.25">
      <c r="A1" s="1" t="s">
        <v>60</v>
      </c>
      <c r="B1" s="105" t="s">
        <v>59</v>
      </c>
      <c r="C1" s="2" t="s">
        <v>0</v>
      </c>
      <c r="D1" s="2" t="s">
        <v>1</v>
      </c>
      <c r="E1" s="3" t="s">
        <v>2</v>
      </c>
      <c r="F1" s="3" t="s">
        <v>3</v>
      </c>
    </row>
    <row r="2" spans="1:6" s="4" customFormat="1" x14ac:dyDescent="0.25">
      <c r="A2" s="5"/>
      <c r="B2" s="13"/>
      <c r="C2" s="6"/>
      <c r="D2" s="6"/>
      <c r="E2" s="7"/>
      <c r="F2" s="7"/>
    </row>
    <row r="3" spans="1:6" s="4" customFormat="1" x14ac:dyDescent="0.25">
      <c r="A3" s="8">
        <v>1</v>
      </c>
      <c r="B3" s="9" t="s">
        <v>4</v>
      </c>
      <c r="C3" s="6"/>
      <c r="D3" s="10"/>
      <c r="E3" s="11"/>
      <c r="F3" s="11"/>
    </row>
    <row r="4" spans="1:6" s="4" customFormat="1" x14ac:dyDescent="0.2">
      <c r="A4" s="12"/>
      <c r="B4" s="13"/>
      <c r="C4" s="6"/>
      <c r="D4" s="14"/>
      <c r="E4" s="15"/>
      <c r="F4" s="16"/>
    </row>
    <row r="5" spans="1:6" ht="125.25" customHeight="1" x14ac:dyDescent="0.2">
      <c r="A5" s="17" t="s">
        <v>5</v>
      </c>
      <c r="B5" s="18" t="s">
        <v>10</v>
      </c>
      <c r="C5" s="6"/>
      <c r="E5" s="21"/>
      <c r="F5" s="22"/>
    </row>
    <row r="6" spans="1:6" s="26" customFormat="1" x14ac:dyDescent="0.2">
      <c r="A6" s="5"/>
      <c r="B6" s="31" t="s">
        <v>11</v>
      </c>
      <c r="C6" s="2" t="s">
        <v>12</v>
      </c>
      <c r="D6" s="28">
        <v>2100</v>
      </c>
      <c r="E6" s="118"/>
      <c r="F6" s="125">
        <f>D6*E6</f>
        <v>0</v>
      </c>
    </row>
    <row r="7" spans="1:6" s="26" customFormat="1" x14ac:dyDescent="0.2">
      <c r="A7" s="5"/>
      <c r="B7" s="55"/>
      <c r="C7" s="6"/>
      <c r="D7" s="30"/>
      <c r="E7" s="21"/>
      <c r="F7" s="126"/>
    </row>
    <row r="8" spans="1:6" ht="107.45" customHeight="1" x14ac:dyDescent="0.2">
      <c r="A8" s="17" t="s">
        <v>7</v>
      </c>
      <c r="B8" s="18" t="s">
        <v>14</v>
      </c>
      <c r="C8" s="19"/>
      <c r="E8" s="21"/>
      <c r="F8" s="126"/>
    </row>
    <row r="9" spans="1:6" x14ac:dyDescent="0.2">
      <c r="A9" s="33"/>
      <c r="B9" s="31" t="s">
        <v>15</v>
      </c>
      <c r="C9" s="24" t="s">
        <v>16</v>
      </c>
      <c r="D9" s="25">
        <v>11</v>
      </c>
      <c r="E9" s="118"/>
      <c r="F9" s="125">
        <f>D9*E9</f>
        <v>0</v>
      </c>
    </row>
    <row r="10" spans="1:6" s="26" customFormat="1" ht="8.85" customHeight="1" x14ac:dyDescent="0.25">
      <c r="B10" s="102"/>
      <c r="D10" s="34"/>
      <c r="E10" s="35"/>
      <c r="F10" s="127"/>
    </row>
    <row r="11" spans="1:6" ht="111.4" customHeight="1" x14ac:dyDescent="0.2">
      <c r="A11" s="17" t="s">
        <v>8</v>
      </c>
      <c r="B11" s="32" t="s">
        <v>18</v>
      </c>
      <c r="C11" s="23"/>
      <c r="E11" s="21"/>
      <c r="F11" s="126"/>
    </row>
    <row r="12" spans="1:6" s="26" customFormat="1" x14ac:dyDescent="0.2">
      <c r="A12" s="33"/>
      <c r="B12" s="31" t="s">
        <v>15</v>
      </c>
      <c r="C12" s="24" t="s">
        <v>16</v>
      </c>
      <c r="D12" s="25">
        <v>4</v>
      </c>
      <c r="E12" s="118"/>
      <c r="F12" s="125">
        <f>D12*E12</f>
        <v>0</v>
      </c>
    </row>
    <row r="13" spans="1:6" s="26" customFormat="1" x14ac:dyDescent="0.2">
      <c r="A13" s="17"/>
      <c r="B13" s="29"/>
      <c r="C13" s="6"/>
      <c r="D13" s="30"/>
      <c r="E13" s="21"/>
      <c r="F13" s="126"/>
    </row>
    <row r="14" spans="1:6" ht="204" x14ac:dyDescent="0.2">
      <c r="A14" s="17" t="s">
        <v>9</v>
      </c>
      <c r="B14" s="18" t="s">
        <v>21</v>
      </c>
      <c r="C14" s="19"/>
      <c r="E14" s="21"/>
      <c r="F14" s="126"/>
    </row>
    <row r="15" spans="1:6" s="26" customFormat="1" ht="25.5" x14ac:dyDescent="0.2">
      <c r="A15" s="17"/>
      <c r="B15" s="31" t="s">
        <v>22</v>
      </c>
      <c r="C15" s="24" t="s">
        <v>20</v>
      </c>
      <c r="D15" s="28">
        <v>100</v>
      </c>
      <c r="E15" s="118"/>
      <c r="F15" s="125">
        <f>D15*E15</f>
        <v>0</v>
      </c>
    </row>
    <row r="16" spans="1:6" s="26" customFormat="1" x14ac:dyDescent="0.2">
      <c r="A16" s="17"/>
      <c r="B16" s="55"/>
      <c r="C16" s="86"/>
      <c r="D16" s="30"/>
      <c r="E16" s="21"/>
      <c r="F16" s="126"/>
    </row>
    <row r="17" spans="1:7" ht="93.6" customHeight="1" x14ac:dyDescent="0.2">
      <c r="A17" s="17" t="s">
        <v>13</v>
      </c>
      <c r="B17" s="18" t="s">
        <v>23</v>
      </c>
      <c r="C17" s="6"/>
      <c r="E17" s="21"/>
      <c r="F17" s="126"/>
    </row>
    <row r="18" spans="1:7" s="26" customFormat="1" x14ac:dyDescent="0.2">
      <c r="A18" s="17"/>
      <c r="B18" s="31" t="s">
        <v>24</v>
      </c>
      <c r="C18" s="2" t="s">
        <v>6</v>
      </c>
      <c r="D18" s="25">
        <v>1</v>
      </c>
      <c r="E18" s="118"/>
      <c r="F18" s="125">
        <f>D18*E18</f>
        <v>0</v>
      </c>
    </row>
    <row r="19" spans="1:7" x14ac:dyDescent="0.2">
      <c r="A19" s="17"/>
      <c r="B19" s="37"/>
      <c r="C19" s="6"/>
      <c r="E19" s="21"/>
      <c r="F19" s="126"/>
    </row>
    <row r="20" spans="1:7" ht="102" x14ac:dyDescent="0.2">
      <c r="A20" s="17" t="s">
        <v>17</v>
      </c>
      <c r="B20" s="101" t="s">
        <v>25</v>
      </c>
      <c r="C20" s="6"/>
      <c r="D20" s="30"/>
      <c r="E20" s="21"/>
      <c r="F20" s="126"/>
    </row>
    <row r="21" spans="1:7" s="26" customFormat="1" x14ac:dyDescent="0.2">
      <c r="A21" s="17"/>
      <c r="B21" s="31" t="s">
        <v>24</v>
      </c>
      <c r="C21" s="2" t="s">
        <v>6</v>
      </c>
      <c r="D21" s="25">
        <v>1</v>
      </c>
      <c r="E21" s="118"/>
      <c r="F21" s="125">
        <f>D21*E21</f>
        <v>0</v>
      </c>
    </row>
    <row r="22" spans="1:7" x14ac:dyDescent="0.2">
      <c r="A22" s="17"/>
      <c r="B22" s="38"/>
      <c r="C22" s="39"/>
      <c r="D22" s="14"/>
      <c r="E22" s="21"/>
      <c r="F22" s="126"/>
    </row>
    <row r="23" spans="1:7" s="4" customFormat="1" x14ac:dyDescent="0.2">
      <c r="A23" s="8">
        <v>1</v>
      </c>
      <c r="B23" s="9" t="s">
        <v>111</v>
      </c>
      <c r="C23" s="6"/>
      <c r="D23" s="14"/>
      <c r="E23" s="40"/>
      <c r="F23" s="128">
        <f>SUM(F4:F22)</f>
        <v>0</v>
      </c>
    </row>
    <row r="24" spans="1:7" x14ac:dyDescent="0.2">
      <c r="A24" s="17"/>
      <c r="B24" s="38"/>
      <c r="C24" s="39"/>
      <c r="D24" s="14"/>
      <c r="E24" s="21"/>
      <c r="F24" s="126"/>
      <c r="G24" s="41"/>
    </row>
    <row r="25" spans="1:7" x14ac:dyDescent="0.2">
      <c r="A25" s="8">
        <v>2</v>
      </c>
      <c r="B25" s="9" t="s">
        <v>26</v>
      </c>
      <c r="C25" s="6"/>
      <c r="D25" s="23"/>
      <c r="E25" s="23"/>
      <c r="F25" s="129"/>
    </row>
    <row r="26" spans="1:7" x14ac:dyDescent="0.2">
      <c r="A26" s="12"/>
      <c r="B26" s="13"/>
      <c r="C26" s="6"/>
      <c r="D26" s="23"/>
      <c r="E26" s="23"/>
      <c r="F26" s="129"/>
    </row>
    <row r="27" spans="1:7" ht="178.5" x14ac:dyDescent="0.2">
      <c r="A27" s="17" t="s">
        <v>27</v>
      </c>
      <c r="B27" s="42" t="s">
        <v>48</v>
      </c>
      <c r="C27" s="6"/>
      <c r="E27" s="21"/>
      <c r="F27" s="126"/>
    </row>
    <row r="28" spans="1:7" s="26" customFormat="1" x14ac:dyDescent="0.2">
      <c r="A28" s="17"/>
      <c r="B28" s="31" t="s">
        <v>28</v>
      </c>
      <c r="C28" s="2" t="s">
        <v>29</v>
      </c>
      <c r="D28" s="43">
        <v>310</v>
      </c>
      <c r="E28" s="118"/>
      <c r="F28" s="130">
        <f>D28*E28</f>
        <v>0</v>
      </c>
    </row>
    <row r="29" spans="1:7" x14ac:dyDescent="0.2">
      <c r="A29" s="12"/>
      <c r="B29" s="13"/>
      <c r="C29" s="6"/>
      <c r="D29" s="14"/>
      <c r="E29" s="15"/>
      <c r="F29" s="131"/>
    </row>
    <row r="30" spans="1:7" ht="229.5" x14ac:dyDescent="0.2">
      <c r="A30" s="17" t="s">
        <v>30</v>
      </c>
      <c r="B30" s="32" t="s">
        <v>49</v>
      </c>
      <c r="C30" s="6"/>
      <c r="E30" s="21"/>
      <c r="F30" s="126"/>
    </row>
    <row r="31" spans="1:7" s="26" customFormat="1" x14ac:dyDescent="0.2">
      <c r="A31" s="17"/>
      <c r="B31" s="31" t="s">
        <v>28</v>
      </c>
      <c r="C31" s="2" t="s">
        <v>29</v>
      </c>
      <c r="D31" s="44">
        <v>1750</v>
      </c>
      <c r="E31" s="118"/>
      <c r="F31" s="130">
        <f>D31*E31</f>
        <v>0</v>
      </c>
    </row>
    <row r="32" spans="1:7" s="45" customFormat="1" x14ac:dyDescent="0.2">
      <c r="B32" s="103"/>
      <c r="C32" s="46"/>
      <c r="F32" s="132"/>
    </row>
    <row r="33" spans="1:6" s="51" customFormat="1" ht="178.5" x14ac:dyDescent="0.2">
      <c r="A33" s="47" t="s">
        <v>50</v>
      </c>
      <c r="B33" s="48" t="s">
        <v>32</v>
      </c>
      <c r="C33" s="46"/>
      <c r="D33" s="49"/>
      <c r="E33" s="50"/>
      <c r="F33" s="133"/>
    </row>
    <row r="34" spans="1:6" s="51" customFormat="1" x14ac:dyDescent="0.25">
      <c r="A34" s="52"/>
      <c r="B34" s="64" t="s">
        <v>28</v>
      </c>
      <c r="C34" s="53" t="s">
        <v>29</v>
      </c>
      <c r="D34" s="54">
        <v>650</v>
      </c>
      <c r="E34" s="119"/>
      <c r="F34" s="134">
        <f>D34*E34</f>
        <v>0</v>
      </c>
    </row>
    <row r="35" spans="1:6" s="26" customFormat="1" x14ac:dyDescent="0.2">
      <c r="A35" s="33"/>
      <c r="B35" s="55"/>
      <c r="C35" s="6"/>
      <c r="D35" s="30"/>
      <c r="E35" s="21"/>
      <c r="F35" s="126"/>
    </row>
    <row r="36" spans="1:6" ht="85.5" customHeight="1" x14ac:dyDescent="0.2">
      <c r="A36" s="17" t="s">
        <v>51</v>
      </c>
      <c r="B36" s="18" t="s">
        <v>33</v>
      </c>
      <c r="C36" s="6"/>
      <c r="E36" s="21"/>
      <c r="F36" s="126"/>
    </row>
    <row r="37" spans="1:6" s="26" customFormat="1" x14ac:dyDescent="0.25">
      <c r="A37" s="33"/>
      <c r="B37" s="31" t="s">
        <v>11</v>
      </c>
      <c r="C37" s="2" t="s">
        <v>12</v>
      </c>
      <c r="D37" s="56">
        <v>2230</v>
      </c>
      <c r="E37" s="120"/>
      <c r="F37" s="135">
        <f>D37*E37</f>
        <v>0</v>
      </c>
    </row>
    <row r="38" spans="1:6" s="26" customFormat="1" x14ac:dyDescent="0.2">
      <c r="A38" s="33"/>
      <c r="B38" s="55"/>
      <c r="C38" s="6"/>
      <c r="D38" s="30"/>
      <c r="E38" s="21"/>
      <c r="F38" s="126"/>
    </row>
    <row r="39" spans="1:6" ht="229.7" customHeight="1" x14ac:dyDescent="0.2">
      <c r="A39" s="17" t="s">
        <v>31</v>
      </c>
      <c r="B39" s="18" t="s">
        <v>54</v>
      </c>
      <c r="C39" s="6"/>
      <c r="E39" s="21"/>
      <c r="F39" s="126"/>
    </row>
    <row r="40" spans="1:6" s="26" customFormat="1" ht="25.5" x14ac:dyDescent="0.2">
      <c r="A40" s="33"/>
      <c r="B40" s="31" t="s">
        <v>52</v>
      </c>
      <c r="C40" s="24" t="s">
        <v>20</v>
      </c>
      <c r="D40" s="28">
        <v>66</v>
      </c>
      <c r="E40" s="118"/>
      <c r="F40" s="125">
        <f>D40*E40</f>
        <v>0</v>
      </c>
    </row>
    <row r="41" spans="1:6" s="26" customFormat="1" ht="25.5" x14ac:dyDescent="0.2">
      <c r="A41" s="33"/>
      <c r="B41" s="31" t="s">
        <v>53</v>
      </c>
      <c r="C41" s="24" t="s">
        <v>29</v>
      </c>
      <c r="D41" s="28">
        <v>11</v>
      </c>
      <c r="E41" s="118"/>
      <c r="F41" s="125">
        <f>D41*E41</f>
        <v>0</v>
      </c>
    </row>
    <row r="42" spans="1:6" s="26" customFormat="1" ht="25.5" x14ac:dyDescent="0.2">
      <c r="A42" s="33"/>
      <c r="B42" s="31" t="s">
        <v>56</v>
      </c>
      <c r="C42" s="24" t="s">
        <v>29</v>
      </c>
      <c r="D42" s="28">
        <v>23</v>
      </c>
      <c r="E42" s="118"/>
      <c r="F42" s="125">
        <f>D42*E42</f>
        <v>0</v>
      </c>
    </row>
    <row r="43" spans="1:6" s="26" customFormat="1" x14ac:dyDescent="0.2">
      <c r="A43" s="33"/>
      <c r="B43" s="31" t="s">
        <v>55</v>
      </c>
      <c r="C43" s="24" t="s">
        <v>12</v>
      </c>
      <c r="D43" s="28">
        <v>210</v>
      </c>
      <c r="E43" s="118"/>
      <c r="F43" s="125">
        <f>D43*E43</f>
        <v>0</v>
      </c>
    </row>
    <row r="44" spans="1:6" s="26" customFormat="1" ht="38.25" x14ac:dyDescent="0.2">
      <c r="A44" s="33"/>
      <c r="B44" s="31" t="s">
        <v>57</v>
      </c>
      <c r="C44" s="24" t="s">
        <v>29</v>
      </c>
      <c r="D44" s="28">
        <v>75</v>
      </c>
      <c r="E44" s="118"/>
      <c r="F44" s="125">
        <f>D44*E44</f>
        <v>0</v>
      </c>
    </row>
    <row r="45" spans="1:6" s="26" customFormat="1" x14ac:dyDescent="0.25">
      <c r="A45" s="33"/>
      <c r="B45" s="55"/>
      <c r="C45" s="6"/>
      <c r="D45" s="57"/>
      <c r="E45" s="58"/>
      <c r="F45" s="136"/>
    </row>
    <row r="46" spans="1:6" s="4" customFormat="1" x14ac:dyDescent="0.2">
      <c r="A46" s="8">
        <v>2</v>
      </c>
      <c r="B46" s="9" t="s">
        <v>112</v>
      </c>
      <c r="C46" s="6"/>
      <c r="D46" s="14"/>
      <c r="E46" s="40"/>
      <c r="F46" s="128">
        <f>SUM(F26:F45)</f>
        <v>0</v>
      </c>
    </row>
    <row r="47" spans="1:6" x14ac:dyDescent="0.2">
      <c r="F47" s="129"/>
    </row>
    <row r="48" spans="1:6" x14ac:dyDescent="0.2">
      <c r="A48" s="8">
        <v>3</v>
      </c>
      <c r="B48" s="9" t="s">
        <v>34</v>
      </c>
      <c r="C48" s="6"/>
      <c r="D48" s="23"/>
      <c r="E48" s="23"/>
      <c r="F48" s="129"/>
    </row>
    <row r="49" spans="1:10" s="63" customFormat="1" ht="14.45" customHeight="1" x14ac:dyDescent="0.2">
      <c r="A49" s="62"/>
      <c r="B49" s="55"/>
      <c r="C49" s="6"/>
      <c r="D49" s="30"/>
      <c r="E49" s="21"/>
      <c r="F49" s="126"/>
    </row>
    <row r="50" spans="1:10" s="45" customFormat="1" ht="127.5" x14ac:dyDescent="0.2">
      <c r="A50" s="47" t="s">
        <v>35</v>
      </c>
      <c r="B50" s="42" t="s">
        <v>38</v>
      </c>
      <c r="C50" s="46"/>
      <c r="D50" s="49"/>
      <c r="E50" s="50"/>
      <c r="F50" s="133"/>
    </row>
    <row r="51" spans="1:10" s="51" customFormat="1" x14ac:dyDescent="0.2">
      <c r="A51" s="47"/>
      <c r="B51" s="64" t="s">
        <v>28</v>
      </c>
      <c r="C51" s="53" t="s">
        <v>29</v>
      </c>
      <c r="D51" s="65">
        <v>11</v>
      </c>
      <c r="E51" s="121"/>
      <c r="F51" s="137">
        <f>E51*D51</f>
        <v>0</v>
      </c>
    </row>
    <row r="52" spans="1:10" s="51" customFormat="1" x14ac:dyDescent="0.2">
      <c r="A52" s="47"/>
      <c r="B52" s="66"/>
      <c r="C52" s="46"/>
      <c r="D52" s="67"/>
      <c r="E52" s="50"/>
      <c r="F52" s="133"/>
    </row>
    <row r="53" spans="1:10" s="51" customFormat="1" ht="140.25" x14ac:dyDescent="0.2">
      <c r="A53" s="47" t="s">
        <v>36</v>
      </c>
      <c r="B53" s="48" t="s">
        <v>40</v>
      </c>
      <c r="C53" s="46"/>
      <c r="D53" s="49"/>
      <c r="E53" s="50"/>
      <c r="F53" s="133"/>
      <c r="H53" s="45"/>
    </row>
    <row r="54" spans="1:10" s="51" customFormat="1" x14ac:dyDescent="0.2">
      <c r="A54" s="47"/>
      <c r="B54" s="64" t="s">
        <v>28</v>
      </c>
      <c r="C54" s="53" t="s">
        <v>29</v>
      </c>
      <c r="D54" s="65">
        <v>40</v>
      </c>
      <c r="E54" s="121"/>
      <c r="F54" s="137">
        <f>E54*D54</f>
        <v>0</v>
      </c>
    </row>
    <row r="55" spans="1:10" s="51" customFormat="1" ht="11.25" customHeight="1" x14ac:dyDescent="0.2">
      <c r="A55" s="47"/>
      <c r="B55" s="66"/>
      <c r="C55" s="46"/>
      <c r="D55" s="67"/>
      <c r="E55" s="50"/>
      <c r="F55" s="133"/>
    </row>
    <row r="56" spans="1:10" s="45" customFormat="1" ht="195.4" customHeight="1" x14ac:dyDescent="0.2">
      <c r="A56" s="47" t="s">
        <v>37</v>
      </c>
      <c r="B56" s="42" t="s">
        <v>58</v>
      </c>
      <c r="C56" s="46"/>
      <c r="D56" s="49"/>
      <c r="E56" s="50"/>
      <c r="F56" s="133"/>
    </row>
    <row r="57" spans="1:10" s="69" customFormat="1" x14ac:dyDescent="0.2">
      <c r="A57" s="68"/>
      <c r="B57" s="64" t="s">
        <v>28</v>
      </c>
      <c r="C57" s="53" t="s">
        <v>29</v>
      </c>
      <c r="D57" s="65">
        <v>62</v>
      </c>
      <c r="E57" s="121"/>
      <c r="F57" s="137">
        <f>E57*D57</f>
        <v>0</v>
      </c>
    </row>
    <row r="58" spans="1:10" s="69" customFormat="1" x14ac:dyDescent="0.2">
      <c r="A58" s="68"/>
      <c r="B58" s="70"/>
      <c r="C58" s="71"/>
      <c r="D58" s="72"/>
      <c r="E58" s="73"/>
      <c r="F58" s="138"/>
    </row>
    <row r="59" spans="1:10" s="45" customFormat="1" ht="164.1" customHeight="1" x14ac:dyDescent="0.2">
      <c r="A59" s="47" t="s">
        <v>39</v>
      </c>
      <c r="B59" s="48" t="s">
        <v>41</v>
      </c>
      <c r="C59" s="46"/>
      <c r="D59" s="49"/>
      <c r="E59" s="50"/>
      <c r="F59" s="133"/>
      <c r="J59" s="23"/>
    </row>
    <row r="60" spans="1:10" s="51" customFormat="1" x14ac:dyDescent="0.2">
      <c r="A60" s="47"/>
      <c r="B60" s="64" t="s">
        <v>42</v>
      </c>
      <c r="C60" s="74" t="s">
        <v>43</v>
      </c>
      <c r="D60" s="75">
        <v>8470</v>
      </c>
      <c r="E60" s="122"/>
      <c r="F60" s="139">
        <f>E60*D60</f>
        <v>0</v>
      </c>
    </row>
    <row r="61" spans="1:10" s="51" customFormat="1" ht="10.5" customHeight="1" x14ac:dyDescent="0.2">
      <c r="A61" s="47"/>
      <c r="B61" s="66"/>
      <c r="C61" s="46"/>
      <c r="D61" s="76"/>
      <c r="E61" s="77"/>
      <c r="F61" s="140"/>
    </row>
    <row r="62" spans="1:10" s="4" customFormat="1" x14ac:dyDescent="0.2">
      <c r="A62" s="8">
        <v>3</v>
      </c>
      <c r="B62" s="9" t="s">
        <v>113</v>
      </c>
      <c r="C62" s="6"/>
      <c r="D62" s="14"/>
      <c r="E62" s="40"/>
      <c r="F62" s="128">
        <f>SUM(F49:F61)</f>
        <v>0</v>
      </c>
    </row>
    <row r="63" spans="1:10" x14ac:dyDescent="0.2">
      <c r="F63" s="129"/>
    </row>
    <row r="64" spans="1:10" x14ac:dyDescent="0.2">
      <c r="A64" s="8">
        <v>4</v>
      </c>
      <c r="B64" s="9" t="s">
        <v>44</v>
      </c>
      <c r="C64" s="6"/>
      <c r="D64" s="23"/>
      <c r="E64" s="23"/>
      <c r="F64" s="129"/>
    </row>
    <row r="65" spans="1:6" s="78" customFormat="1" x14ac:dyDescent="0.2">
      <c r="A65" s="12"/>
      <c r="B65" s="13"/>
      <c r="C65" s="6"/>
      <c r="D65" s="14"/>
      <c r="E65" s="40"/>
      <c r="F65" s="126"/>
    </row>
    <row r="66" spans="1:6" ht="165.75" x14ac:dyDescent="0.2">
      <c r="A66" s="12" t="s">
        <v>45</v>
      </c>
      <c r="B66" s="18" t="s">
        <v>107</v>
      </c>
      <c r="C66" s="6"/>
      <c r="E66" s="21"/>
      <c r="F66" s="126"/>
    </row>
    <row r="67" spans="1:6" s="26" customFormat="1" x14ac:dyDescent="0.2">
      <c r="A67" s="12"/>
      <c r="B67" s="31" t="s">
        <v>28</v>
      </c>
      <c r="C67" s="36" t="s">
        <v>29</v>
      </c>
      <c r="D67" s="28">
        <v>85</v>
      </c>
      <c r="E67" s="118"/>
      <c r="F67" s="125">
        <f>D67*E67</f>
        <v>0</v>
      </c>
    </row>
    <row r="68" spans="1:6" s="82" customFormat="1" x14ac:dyDescent="0.25">
      <c r="A68" s="79"/>
      <c r="B68" s="27"/>
      <c r="C68" s="6"/>
      <c r="D68" s="80"/>
      <c r="E68" s="81"/>
      <c r="F68" s="141"/>
    </row>
    <row r="69" spans="1:6" s="4" customFormat="1" x14ac:dyDescent="0.2">
      <c r="A69" s="8">
        <v>4</v>
      </c>
      <c r="B69" s="9" t="s">
        <v>117</v>
      </c>
      <c r="C69" s="6"/>
      <c r="D69" s="14"/>
      <c r="E69" s="40"/>
      <c r="F69" s="128">
        <f>SUM(F65:F68)</f>
        <v>0</v>
      </c>
    </row>
    <row r="70" spans="1:6" s="4" customFormat="1" x14ac:dyDescent="0.2">
      <c r="A70" s="12"/>
      <c r="B70" s="13"/>
      <c r="C70" s="6"/>
      <c r="D70" s="14"/>
      <c r="E70" s="40"/>
      <c r="F70" s="142"/>
    </row>
    <row r="71" spans="1:6" x14ac:dyDescent="0.2">
      <c r="A71" s="8">
        <v>5</v>
      </c>
      <c r="B71" s="9" t="s">
        <v>47</v>
      </c>
      <c r="C71" s="6"/>
      <c r="D71" s="23"/>
      <c r="E71" s="23"/>
      <c r="F71" s="129"/>
    </row>
    <row r="72" spans="1:6" x14ac:dyDescent="0.2">
      <c r="A72" s="12"/>
      <c r="C72" s="6"/>
      <c r="E72" s="21"/>
      <c r="F72" s="126"/>
    </row>
    <row r="73" spans="1:6" s="26" customFormat="1" ht="114.75" x14ac:dyDescent="0.2">
      <c r="A73" s="47" t="s">
        <v>46</v>
      </c>
      <c r="B73" s="42" t="s">
        <v>108</v>
      </c>
      <c r="C73" s="84"/>
      <c r="D73" s="49"/>
      <c r="E73" s="21"/>
      <c r="F73" s="126"/>
    </row>
    <row r="74" spans="1:6" s="26" customFormat="1" x14ac:dyDescent="0.2">
      <c r="A74" s="47"/>
      <c r="B74" s="64" t="s">
        <v>19</v>
      </c>
      <c r="C74" s="85" t="s">
        <v>20</v>
      </c>
      <c r="D74" s="65">
        <v>45</v>
      </c>
      <c r="E74" s="118"/>
      <c r="F74" s="125">
        <f>D74*E74</f>
        <v>0</v>
      </c>
    </row>
    <row r="75" spans="1:6" s="26" customFormat="1" x14ac:dyDescent="0.2">
      <c r="A75" s="12"/>
      <c r="B75" s="55"/>
      <c r="C75" s="6"/>
      <c r="D75" s="30"/>
      <c r="E75" s="21"/>
      <c r="F75" s="126"/>
    </row>
    <row r="76" spans="1:6" x14ac:dyDescent="0.2">
      <c r="A76" s="8">
        <v>6</v>
      </c>
      <c r="B76" s="9" t="s">
        <v>110</v>
      </c>
      <c r="C76" s="6"/>
      <c r="D76" s="14"/>
      <c r="E76" s="40"/>
      <c r="F76" s="128">
        <f>SUM(F72:F75)</f>
        <v>0</v>
      </c>
    </row>
    <row r="77" spans="1:6" s="4" customFormat="1" x14ac:dyDescent="0.2">
      <c r="A77" s="12"/>
      <c r="B77" s="13"/>
      <c r="C77" s="6"/>
      <c r="D77" s="14"/>
      <c r="E77" s="40"/>
      <c r="F77" s="142"/>
    </row>
    <row r="78" spans="1:6" x14ac:dyDescent="0.2">
      <c r="B78" s="89" t="s">
        <v>61</v>
      </c>
      <c r="D78" s="90"/>
      <c r="E78" s="81"/>
      <c r="F78" s="143"/>
    </row>
    <row r="79" spans="1:6" x14ac:dyDescent="0.2">
      <c r="D79" s="90"/>
      <c r="E79" s="81"/>
      <c r="F79" s="143"/>
    </row>
    <row r="80" spans="1:6" x14ac:dyDescent="0.2">
      <c r="A80" s="87">
        <v>1</v>
      </c>
      <c r="B80" s="89" t="s">
        <v>111</v>
      </c>
      <c r="C80" s="92"/>
      <c r="D80" s="93"/>
      <c r="E80" s="94"/>
      <c r="F80" s="144">
        <f>F23</f>
        <v>0</v>
      </c>
    </row>
    <row r="81" spans="1:6" x14ac:dyDescent="0.2">
      <c r="A81" s="87">
        <v>2</v>
      </c>
      <c r="B81" s="89" t="s">
        <v>112</v>
      </c>
      <c r="C81" s="92"/>
      <c r="D81" s="93"/>
      <c r="E81" s="94"/>
      <c r="F81" s="144">
        <f>F46</f>
        <v>0</v>
      </c>
    </row>
    <row r="82" spans="1:6" x14ac:dyDescent="0.2">
      <c r="A82" s="87">
        <v>3</v>
      </c>
      <c r="B82" s="89" t="s">
        <v>113</v>
      </c>
      <c r="C82" s="92"/>
      <c r="D82" s="93"/>
      <c r="E82" s="94"/>
      <c r="F82" s="144">
        <f>F62</f>
        <v>0</v>
      </c>
    </row>
    <row r="83" spans="1:6" x14ac:dyDescent="0.2">
      <c r="A83" s="87">
        <v>4</v>
      </c>
      <c r="B83" s="89" t="s">
        <v>114</v>
      </c>
      <c r="C83" s="92"/>
      <c r="D83" s="93"/>
      <c r="E83" s="94"/>
      <c r="F83" s="144">
        <f>F69</f>
        <v>0</v>
      </c>
    </row>
    <row r="84" spans="1:6" x14ac:dyDescent="0.2">
      <c r="A84" s="87">
        <v>6</v>
      </c>
      <c r="B84" s="89" t="s">
        <v>47</v>
      </c>
      <c r="C84" s="95"/>
      <c r="D84" s="96"/>
      <c r="E84" s="97"/>
      <c r="F84" s="144">
        <f>F76</f>
        <v>0</v>
      </c>
    </row>
    <row r="85" spans="1:6" hidden="1" x14ac:dyDescent="0.2">
      <c r="A85" s="87">
        <v>7</v>
      </c>
      <c r="C85" s="98"/>
      <c r="D85" s="93"/>
      <c r="E85" s="94"/>
      <c r="F85" s="144">
        <f t="shared" ref="F85" si="0">F77</f>
        <v>0</v>
      </c>
    </row>
    <row r="86" spans="1:6" x14ac:dyDescent="0.2">
      <c r="A86" s="87"/>
      <c r="C86" s="98"/>
      <c r="D86" s="93"/>
      <c r="E86" s="94"/>
      <c r="F86" s="144"/>
    </row>
    <row r="87" spans="1:6" x14ac:dyDescent="0.2">
      <c r="B87" s="89" t="s">
        <v>115</v>
      </c>
      <c r="D87" s="90"/>
      <c r="E87" s="81"/>
      <c r="F87" s="144">
        <f>SUM(F80:F86)</f>
        <v>0</v>
      </c>
    </row>
    <row r="88" spans="1:6" x14ac:dyDescent="0.2">
      <c r="B88" s="88"/>
      <c r="D88" s="90"/>
      <c r="E88" s="81"/>
      <c r="F88" s="99"/>
    </row>
    <row r="89" spans="1:6" x14ac:dyDescent="0.2">
      <c r="D89" s="90"/>
      <c r="E89" s="81"/>
      <c r="F89" s="91"/>
    </row>
    <row r="95" spans="1:6" x14ac:dyDescent="0.2">
      <c r="E95" s="100"/>
    </row>
    <row r="96" spans="1:6" x14ac:dyDescent="0.2">
      <c r="E96" s="100"/>
    </row>
    <row r="97" spans="5:5" x14ac:dyDescent="0.2">
      <c r="E97" s="100"/>
    </row>
  </sheetData>
  <sheetProtection algorithmName="SHA-512" hashValue="oCxMsHyLTOp5zGDYso0vI7Be4ogSNtl/BZc/fbtOuesx880tF6+yzmBdosPxovBegGK1GNX3vshomQmuWXHc5g==" saltValue="IqkBxtDNVqGx6txiceQWUQ==" spinCount="100000" sheet="1" objects="1" scenarios="1"/>
  <pageMargins left="0.9055118110236221" right="0.51181102362204722" top="0.74803149606299213" bottom="0.74803149606299213" header="0.31496062992125984" footer="0.31496062992125984"/>
  <pageSetup paperSize="9" orientation="portrait" r:id="rId1"/>
  <headerFooter>
    <oddHeader>&amp;C&amp;"-,Bold"&amp;10&amp;A</oddHeader>
    <oddFooter>&amp;L&amp;9Troškovnik - Izgradnja nerazvrstane ceste - nastavak ulice Put Kotarskih serdara&amp;R&amp;9&amp;P</oddFooter>
  </headerFooter>
  <rowBreaks count="7" manualBreakCount="7">
    <brk id="13" max="5" man="1"/>
    <brk id="24" max="5" man="1"/>
    <brk id="32" max="5" man="1"/>
    <brk id="38" max="5" man="1"/>
    <brk id="47" max="5" man="1"/>
    <brk id="63" max="16383" man="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105" zoomScaleNormal="100" zoomScaleSheetLayoutView="105" workbookViewId="0">
      <selection activeCell="C4" sqref="C4"/>
    </sheetView>
  </sheetViews>
  <sheetFormatPr defaultRowHeight="12.75" x14ac:dyDescent="0.2"/>
  <cols>
    <col min="1" max="1" width="4.7109375" style="59" customWidth="1"/>
    <col min="2" max="2" width="37.7109375" style="27" customWidth="1"/>
    <col min="3" max="3" width="7.28515625" style="60" customWidth="1"/>
    <col min="4" max="4" width="7.5703125" style="20" customWidth="1"/>
    <col min="5" max="5" width="11.5703125" style="22" customWidth="1"/>
    <col min="6" max="6" width="13.7109375" style="61" customWidth="1"/>
    <col min="7" max="7" width="7.7109375" style="23" bestFit="1" customWidth="1"/>
    <col min="8" max="9" width="8.85546875" style="23"/>
    <col min="10" max="10" width="27.7109375" style="23" customWidth="1"/>
    <col min="11" max="256" width="8.85546875" style="23"/>
    <col min="257" max="257" width="3.85546875" style="23" customWidth="1"/>
    <col min="258" max="258" width="34" style="23" customWidth="1"/>
    <col min="259" max="259" width="6.5703125" style="23" customWidth="1"/>
    <col min="260" max="260" width="6.28515625" style="23" customWidth="1"/>
    <col min="261" max="261" width="10.28515625" style="23" customWidth="1"/>
    <col min="262" max="262" width="10.85546875" style="23" customWidth="1"/>
    <col min="263" max="263" width="7.7109375" style="23" bestFit="1" customWidth="1"/>
    <col min="264" max="265" width="8.85546875" style="23"/>
    <col min="266" max="266" width="27.7109375" style="23" customWidth="1"/>
    <col min="267" max="512" width="8.85546875" style="23"/>
    <col min="513" max="513" width="3.85546875" style="23" customWidth="1"/>
    <col min="514" max="514" width="34" style="23" customWidth="1"/>
    <col min="515" max="515" width="6.5703125" style="23" customWidth="1"/>
    <col min="516" max="516" width="6.28515625" style="23" customWidth="1"/>
    <col min="517" max="517" width="10.28515625" style="23" customWidth="1"/>
    <col min="518" max="518" width="10.85546875" style="23" customWidth="1"/>
    <col min="519" max="519" width="7.7109375" style="23" bestFit="1" customWidth="1"/>
    <col min="520" max="521" width="8.85546875" style="23"/>
    <col min="522" max="522" width="27.7109375" style="23" customWidth="1"/>
    <col min="523" max="768" width="8.85546875" style="23"/>
    <col min="769" max="769" width="3.85546875" style="23" customWidth="1"/>
    <col min="770" max="770" width="34" style="23" customWidth="1"/>
    <col min="771" max="771" width="6.5703125" style="23" customWidth="1"/>
    <col min="772" max="772" width="6.28515625" style="23" customWidth="1"/>
    <col min="773" max="773" width="10.28515625" style="23" customWidth="1"/>
    <col min="774" max="774" width="10.85546875" style="23" customWidth="1"/>
    <col min="775" max="775" width="7.7109375" style="23" bestFit="1" customWidth="1"/>
    <col min="776" max="777" width="8.85546875" style="23"/>
    <col min="778" max="778" width="27.7109375" style="23" customWidth="1"/>
    <col min="779" max="1024" width="8.85546875" style="23"/>
    <col min="1025" max="1025" width="3.85546875" style="23" customWidth="1"/>
    <col min="1026" max="1026" width="34" style="23" customWidth="1"/>
    <col min="1027" max="1027" width="6.5703125" style="23" customWidth="1"/>
    <col min="1028" max="1028" width="6.28515625" style="23" customWidth="1"/>
    <col min="1029" max="1029" width="10.28515625" style="23" customWidth="1"/>
    <col min="1030" max="1030" width="10.85546875" style="23" customWidth="1"/>
    <col min="1031" max="1031" width="7.7109375" style="23" bestFit="1" customWidth="1"/>
    <col min="1032" max="1033" width="8.85546875" style="23"/>
    <col min="1034" max="1034" width="27.7109375" style="23" customWidth="1"/>
    <col min="1035" max="1280" width="8.85546875" style="23"/>
    <col min="1281" max="1281" width="3.85546875" style="23" customWidth="1"/>
    <col min="1282" max="1282" width="34" style="23" customWidth="1"/>
    <col min="1283" max="1283" width="6.5703125" style="23" customWidth="1"/>
    <col min="1284" max="1284" width="6.28515625" style="23" customWidth="1"/>
    <col min="1285" max="1285" width="10.28515625" style="23" customWidth="1"/>
    <col min="1286" max="1286" width="10.85546875" style="23" customWidth="1"/>
    <col min="1287" max="1287" width="7.7109375" style="23" bestFit="1" customWidth="1"/>
    <col min="1288" max="1289" width="8.85546875" style="23"/>
    <col min="1290" max="1290" width="27.7109375" style="23" customWidth="1"/>
    <col min="1291" max="1536" width="8.85546875" style="23"/>
    <col min="1537" max="1537" width="3.85546875" style="23" customWidth="1"/>
    <col min="1538" max="1538" width="34" style="23" customWidth="1"/>
    <col min="1539" max="1539" width="6.5703125" style="23" customWidth="1"/>
    <col min="1540" max="1540" width="6.28515625" style="23" customWidth="1"/>
    <col min="1541" max="1541" width="10.28515625" style="23" customWidth="1"/>
    <col min="1542" max="1542" width="10.85546875" style="23" customWidth="1"/>
    <col min="1543" max="1543" width="7.7109375" style="23" bestFit="1" customWidth="1"/>
    <col min="1544" max="1545" width="8.85546875" style="23"/>
    <col min="1546" max="1546" width="27.7109375" style="23" customWidth="1"/>
    <col min="1547" max="1792" width="8.85546875" style="23"/>
    <col min="1793" max="1793" width="3.85546875" style="23" customWidth="1"/>
    <col min="1794" max="1794" width="34" style="23" customWidth="1"/>
    <col min="1795" max="1795" width="6.5703125" style="23" customWidth="1"/>
    <col min="1796" max="1796" width="6.28515625" style="23" customWidth="1"/>
    <col min="1797" max="1797" width="10.28515625" style="23" customWidth="1"/>
    <col min="1798" max="1798" width="10.85546875" style="23" customWidth="1"/>
    <col min="1799" max="1799" width="7.7109375" style="23" bestFit="1" customWidth="1"/>
    <col min="1800" max="1801" width="8.85546875" style="23"/>
    <col min="1802" max="1802" width="27.7109375" style="23" customWidth="1"/>
    <col min="1803" max="2048" width="8.85546875" style="23"/>
    <col min="2049" max="2049" width="3.85546875" style="23" customWidth="1"/>
    <col min="2050" max="2050" width="34" style="23" customWidth="1"/>
    <col min="2051" max="2051" width="6.5703125" style="23" customWidth="1"/>
    <col min="2052" max="2052" width="6.28515625" style="23" customWidth="1"/>
    <col min="2053" max="2053" width="10.28515625" style="23" customWidth="1"/>
    <col min="2054" max="2054" width="10.85546875" style="23" customWidth="1"/>
    <col min="2055" max="2055" width="7.7109375" style="23" bestFit="1" customWidth="1"/>
    <col min="2056" max="2057" width="8.85546875" style="23"/>
    <col min="2058" max="2058" width="27.7109375" style="23" customWidth="1"/>
    <col min="2059" max="2304" width="8.85546875" style="23"/>
    <col min="2305" max="2305" width="3.85546875" style="23" customWidth="1"/>
    <col min="2306" max="2306" width="34" style="23" customWidth="1"/>
    <col min="2307" max="2307" width="6.5703125" style="23" customWidth="1"/>
    <col min="2308" max="2308" width="6.28515625" style="23" customWidth="1"/>
    <col min="2309" max="2309" width="10.28515625" style="23" customWidth="1"/>
    <col min="2310" max="2310" width="10.85546875" style="23" customWidth="1"/>
    <col min="2311" max="2311" width="7.7109375" style="23" bestFit="1" customWidth="1"/>
    <col min="2312" max="2313" width="8.85546875" style="23"/>
    <col min="2314" max="2314" width="27.7109375" style="23" customWidth="1"/>
    <col min="2315" max="2560" width="8.85546875" style="23"/>
    <col min="2561" max="2561" width="3.85546875" style="23" customWidth="1"/>
    <col min="2562" max="2562" width="34" style="23" customWidth="1"/>
    <col min="2563" max="2563" width="6.5703125" style="23" customWidth="1"/>
    <col min="2564" max="2564" width="6.28515625" style="23" customWidth="1"/>
    <col min="2565" max="2565" width="10.28515625" style="23" customWidth="1"/>
    <col min="2566" max="2566" width="10.85546875" style="23" customWidth="1"/>
    <col min="2567" max="2567" width="7.7109375" style="23" bestFit="1" customWidth="1"/>
    <col min="2568" max="2569" width="8.85546875" style="23"/>
    <col min="2570" max="2570" width="27.7109375" style="23" customWidth="1"/>
    <col min="2571" max="2816" width="8.85546875" style="23"/>
    <col min="2817" max="2817" width="3.85546875" style="23" customWidth="1"/>
    <col min="2818" max="2818" width="34" style="23" customWidth="1"/>
    <col min="2819" max="2819" width="6.5703125" style="23" customWidth="1"/>
    <col min="2820" max="2820" width="6.28515625" style="23" customWidth="1"/>
    <col min="2821" max="2821" width="10.28515625" style="23" customWidth="1"/>
    <col min="2822" max="2822" width="10.85546875" style="23" customWidth="1"/>
    <col min="2823" max="2823" width="7.7109375" style="23" bestFit="1" customWidth="1"/>
    <col min="2824" max="2825" width="8.85546875" style="23"/>
    <col min="2826" max="2826" width="27.7109375" style="23" customWidth="1"/>
    <col min="2827" max="3072" width="8.85546875" style="23"/>
    <col min="3073" max="3073" width="3.85546875" style="23" customWidth="1"/>
    <col min="3074" max="3074" width="34" style="23" customWidth="1"/>
    <col min="3075" max="3075" width="6.5703125" style="23" customWidth="1"/>
    <col min="3076" max="3076" width="6.28515625" style="23" customWidth="1"/>
    <col min="3077" max="3077" width="10.28515625" style="23" customWidth="1"/>
    <col min="3078" max="3078" width="10.85546875" style="23" customWidth="1"/>
    <col min="3079" max="3079" width="7.7109375" style="23" bestFit="1" customWidth="1"/>
    <col min="3080" max="3081" width="8.85546875" style="23"/>
    <col min="3082" max="3082" width="27.7109375" style="23" customWidth="1"/>
    <col min="3083" max="3328" width="8.85546875" style="23"/>
    <col min="3329" max="3329" width="3.85546875" style="23" customWidth="1"/>
    <col min="3330" max="3330" width="34" style="23" customWidth="1"/>
    <col min="3331" max="3331" width="6.5703125" style="23" customWidth="1"/>
    <col min="3332" max="3332" width="6.28515625" style="23" customWidth="1"/>
    <col min="3333" max="3333" width="10.28515625" style="23" customWidth="1"/>
    <col min="3334" max="3334" width="10.85546875" style="23" customWidth="1"/>
    <col min="3335" max="3335" width="7.7109375" style="23" bestFit="1" customWidth="1"/>
    <col min="3336" max="3337" width="8.85546875" style="23"/>
    <col min="3338" max="3338" width="27.7109375" style="23" customWidth="1"/>
    <col min="3339" max="3584" width="8.85546875" style="23"/>
    <col min="3585" max="3585" width="3.85546875" style="23" customWidth="1"/>
    <col min="3586" max="3586" width="34" style="23" customWidth="1"/>
    <col min="3587" max="3587" width="6.5703125" style="23" customWidth="1"/>
    <col min="3588" max="3588" width="6.28515625" style="23" customWidth="1"/>
    <col min="3589" max="3589" width="10.28515625" style="23" customWidth="1"/>
    <col min="3590" max="3590" width="10.85546875" style="23" customWidth="1"/>
    <col min="3591" max="3591" width="7.7109375" style="23" bestFit="1" customWidth="1"/>
    <col min="3592" max="3593" width="8.85546875" style="23"/>
    <col min="3594" max="3594" width="27.7109375" style="23" customWidth="1"/>
    <col min="3595" max="3840" width="8.85546875" style="23"/>
    <col min="3841" max="3841" width="3.85546875" style="23" customWidth="1"/>
    <col min="3842" max="3842" width="34" style="23" customWidth="1"/>
    <col min="3843" max="3843" width="6.5703125" style="23" customWidth="1"/>
    <col min="3844" max="3844" width="6.28515625" style="23" customWidth="1"/>
    <col min="3845" max="3845" width="10.28515625" style="23" customWidth="1"/>
    <col min="3846" max="3846" width="10.85546875" style="23" customWidth="1"/>
    <col min="3847" max="3847" width="7.7109375" style="23" bestFit="1" customWidth="1"/>
    <col min="3848" max="3849" width="8.85546875" style="23"/>
    <col min="3850" max="3850" width="27.7109375" style="23" customWidth="1"/>
    <col min="3851" max="4096" width="8.85546875" style="23"/>
    <col min="4097" max="4097" width="3.85546875" style="23" customWidth="1"/>
    <col min="4098" max="4098" width="34" style="23" customWidth="1"/>
    <col min="4099" max="4099" width="6.5703125" style="23" customWidth="1"/>
    <col min="4100" max="4100" width="6.28515625" style="23" customWidth="1"/>
    <col min="4101" max="4101" width="10.28515625" style="23" customWidth="1"/>
    <col min="4102" max="4102" width="10.85546875" style="23" customWidth="1"/>
    <col min="4103" max="4103" width="7.7109375" style="23" bestFit="1" customWidth="1"/>
    <col min="4104" max="4105" width="8.85546875" style="23"/>
    <col min="4106" max="4106" width="27.7109375" style="23" customWidth="1"/>
    <col min="4107" max="4352" width="8.85546875" style="23"/>
    <col min="4353" max="4353" width="3.85546875" style="23" customWidth="1"/>
    <col min="4354" max="4354" width="34" style="23" customWidth="1"/>
    <col min="4355" max="4355" width="6.5703125" style="23" customWidth="1"/>
    <col min="4356" max="4356" width="6.28515625" style="23" customWidth="1"/>
    <col min="4357" max="4357" width="10.28515625" style="23" customWidth="1"/>
    <col min="4358" max="4358" width="10.85546875" style="23" customWidth="1"/>
    <col min="4359" max="4359" width="7.7109375" style="23" bestFit="1" customWidth="1"/>
    <col min="4360" max="4361" width="8.85546875" style="23"/>
    <col min="4362" max="4362" width="27.7109375" style="23" customWidth="1"/>
    <col min="4363" max="4608" width="8.85546875" style="23"/>
    <col min="4609" max="4609" width="3.85546875" style="23" customWidth="1"/>
    <col min="4610" max="4610" width="34" style="23" customWidth="1"/>
    <col min="4611" max="4611" width="6.5703125" style="23" customWidth="1"/>
    <col min="4612" max="4612" width="6.28515625" style="23" customWidth="1"/>
    <col min="4613" max="4613" width="10.28515625" style="23" customWidth="1"/>
    <col min="4614" max="4614" width="10.85546875" style="23" customWidth="1"/>
    <col min="4615" max="4615" width="7.7109375" style="23" bestFit="1" customWidth="1"/>
    <col min="4616" max="4617" width="8.85546875" style="23"/>
    <col min="4618" max="4618" width="27.7109375" style="23" customWidth="1"/>
    <col min="4619" max="4864" width="8.85546875" style="23"/>
    <col min="4865" max="4865" width="3.85546875" style="23" customWidth="1"/>
    <col min="4866" max="4866" width="34" style="23" customWidth="1"/>
    <col min="4867" max="4867" width="6.5703125" style="23" customWidth="1"/>
    <col min="4868" max="4868" width="6.28515625" style="23" customWidth="1"/>
    <col min="4869" max="4869" width="10.28515625" style="23" customWidth="1"/>
    <col min="4870" max="4870" width="10.85546875" style="23" customWidth="1"/>
    <col min="4871" max="4871" width="7.7109375" style="23" bestFit="1" customWidth="1"/>
    <col min="4872" max="4873" width="8.85546875" style="23"/>
    <col min="4874" max="4874" width="27.7109375" style="23" customWidth="1"/>
    <col min="4875" max="5120" width="8.85546875" style="23"/>
    <col min="5121" max="5121" width="3.85546875" style="23" customWidth="1"/>
    <col min="5122" max="5122" width="34" style="23" customWidth="1"/>
    <col min="5123" max="5123" width="6.5703125" style="23" customWidth="1"/>
    <col min="5124" max="5124" width="6.28515625" style="23" customWidth="1"/>
    <col min="5125" max="5125" width="10.28515625" style="23" customWidth="1"/>
    <col min="5126" max="5126" width="10.85546875" style="23" customWidth="1"/>
    <col min="5127" max="5127" width="7.7109375" style="23" bestFit="1" customWidth="1"/>
    <col min="5128" max="5129" width="8.85546875" style="23"/>
    <col min="5130" max="5130" width="27.7109375" style="23" customWidth="1"/>
    <col min="5131" max="5376" width="8.85546875" style="23"/>
    <col min="5377" max="5377" width="3.85546875" style="23" customWidth="1"/>
    <col min="5378" max="5378" width="34" style="23" customWidth="1"/>
    <col min="5379" max="5379" width="6.5703125" style="23" customWidth="1"/>
    <col min="5380" max="5380" width="6.28515625" style="23" customWidth="1"/>
    <col min="5381" max="5381" width="10.28515625" style="23" customWidth="1"/>
    <col min="5382" max="5382" width="10.85546875" style="23" customWidth="1"/>
    <col min="5383" max="5383" width="7.7109375" style="23" bestFit="1" customWidth="1"/>
    <col min="5384" max="5385" width="8.85546875" style="23"/>
    <col min="5386" max="5386" width="27.7109375" style="23" customWidth="1"/>
    <col min="5387" max="5632" width="8.85546875" style="23"/>
    <col min="5633" max="5633" width="3.85546875" style="23" customWidth="1"/>
    <col min="5634" max="5634" width="34" style="23" customWidth="1"/>
    <col min="5635" max="5635" width="6.5703125" style="23" customWidth="1"/>
    <col min="5636" max="5636" width="6.28515625" style="23" customWidth="1"/>
    <col min="5637" max="5637" width="10.28515625" style="23" customWidth="1"/>
    <col min="5638" max="5638" width="10.85546875" style="23" customWidth="1"/>
    <col min="5639" max="5639" width="7.7109375" style="23" bestFit="1" customWidth="1"/>
    <col min="5640" max="5641" width="8.85546875" style="23"/>
    <col min="5642" max="5642" width="27.7109375" style="23" customWidth="1"/>
    <col min="5643" max="5888" width="8.85546875" style="23"/>
    <col min="5889" max="5889" width="3.85546875" style="23" customWidth="1"/>
    <col min="5890" max="5890" width="34" style="23" customWidth="1"/>
    <col min="5891" max="5891" width="6.5703125" style="23" customWidth="1"/>
    <col min="5892" max="5892" width="6.28515625" style="23" customWidth="1"/>
    <col min="5893" max="5893" width="10.28515625" style="23" customWidth="1"/>
    <col min="5894" max="5894" width="10.85546875" style="23" customWidth="1"/>
    <col min="5895" max="5895" width="7.7109375" style="23" bestFit="1" customWidth="1"/>
    <col min="5896" max="5897" width="8.85546875" style="23"/>
    <col min="5898" max="5898" width="27.7109375" style="23" customWidth="1"/>
    <col min="5899" max="6144" width="8.85546875" style="23"/>
    <col min="6145" max="6145" width="3.85546875" style="23" customWidth="1"/>
    <col min="6146" max="6146" width="34" style="23" customWidth="1"/>
    <col min="6147" max="6147" width="6.5703125" style="23" customWidth="1"/>
    <col min="6148" max="6148" width="6.28515625" style="23" customWidth="1"/>
    <col min="6149" max="6149" width="10.28515625" style="23" customWidth="1"/>
    <col min="6150" max="6150" width="10.85546875" style="23" customWidth="1"/>
    <col min="6151" max="6151" width="7.7109375" style="23" bestFit="1" customWidth="1"/>
    <col min="6152" max="6153" width="8.85546875" style="23"/>
    <col min="6154" max="6154" width="27.7109375" style="23" customWidth="1"/>
    <col min="6155" max="6400" width="8.85546875" style="23"/>
    <col min="6401" max="6401" width="3.85546875" style="23" customWidth="1"/>
    <col min="6402" max="6402" width="34" style="23" customWidth="1"/>
    <col min="6403" max="6403" width="6.5703125" style="23" customWidth="1"/>
    <col min="6404" max="6404" width="6.28515625" style="23" customWidth="1"/>
    <col min="6405" max="6405" width="10.28515625" style="23" customWidth="1"/>
    <col min="6406" max="6406" width="10.85546875" style="23" customWidth="1"/>
    <col min="6407" max="6407" width="7.7109375" style="23" bestFit="1" customWidth="1"/>
    <col min="6408" max="6409" width="8.85546875" style="23"/>
    <col min="6410" max="6410" width="27.7109375" style="23" customWidth="1"/>
    <col min="6411" max="6656" width="8.85546875" style="23"/>
    <col min="6657" max="6657" width="3.85546875" style="23" customWidth="1"/>
    <col min="6658" max="6658" width="34" style="23" customWidth="1"/>
    <col min="6659" max="6659" width="6.5703125" style="23" customWidth="1"/>
    <col min="6660" max="6660" width="6.28515625" style="23" customWidth="1"/>
    <col min="6661" max="6661" width="10.28515625" style="23" customWidth="1"/>
    <col min="6662" max="6662" width="10.85546875" style="23" customWidth="1"/>
    <col min="6663" max="6663" width="7.7109375" style="23" bestFit="1" customWidth="1"/>
    <col min="6664" max="6665" width="8.85546875" style="23"/>
    <col min="6666" max="6666" width="27.7109375" style="23" customWidth="1"/>
    <col min="6667" max="6912" width="8.85546875" style="23"/>
    <col min="6913" max="6913" width="3.85546875" style="23" customWidth="1"/>
    <col min="6914" max="6914" width="34" style="23" customWidth="1"/>
    <col min="6915" max="6915" width="6.5703125" style="23" customWidth="1"/>
    <col min="6916" max="6916" width="6.28515625" style="23" customWidth="1"/>
    <col min="6917" max="6917" width="10.28515625" style="23" customWidth="1"/>
    <col min="6918" max="6918" width="10.85546875" style="23" customWidth="1"/>
    <col min="6919" max="6919" width="7.7109375" style="23" bestFit="1" customWidth="1"/>
    <col min="6920" max="6921" width="8.85546875" style="23"/>
    <col min="6922" max="6922" width="27.7109375" style="23" customWidth="1"/>
    <col min="6923" max="7168" width="8.85546875" style="23"/>
    <col min="7169" max="7169" width="3.85546875" style="23" customWidth="1"/>
    <col min="7170" max="7170" width="34" style="23" customWidth="1"/>
    <col min="7171" max="7171" width="6.5703125" style="23" customWidth="1"/>
    <col min="7172" max="7172" width="6.28515625" style="23" customWidth="1"/>
    <col min="7173" max="7173" width="10.28515625" style="23" customWidth="1"/>
    <col min="7174" max="7174" width="10.85546875" style="23" customWidth="1"/>
    <col min="7175" max="7175" width="7.7109375" style="23" bestFit="1" customWidth="1"/>
    <col min="7176" max="7177" width="8.85546875" style="23"/>
    <col min="7178" max="7178" width="27.7109375" style="23" customWidth="1"/>
    <col min="7179" max="7424" width="8.85546875" style="23"/>
    <col min="7425" max="7425" width="3.85546875" style="23" customWidth="1"/>
    <col min="7426" max="7426" width="34" style="23" customWidth="1"/>
    <col min="7427" max="7427" width="6.5703125" style="23" customWidth="1"/>
    <col min="7428" max="7428" width="6.28515625" style="23" customWidth="1"/>
    <col min="7429" max="7429" width="10.28515625" style="23" customWidth="1"/>
    <col min="7430" max="7430" width="10.85546875" style="23" customWidth="1"/>
    <col min="7431" max="7431" width="7.7109375" style="23" bestFit="1" customWidth="1"/>
    <col min="7432" max="7433" width="8.85546875" style="23"/>
    <col min="7434" max="7434" width="27.7109375" style="23" customWidth="1"/>
    <col min="7435" max="7680" width="8.85546875" style="23"/>
    <col min="7681" max="7681" width="3.85546875" style="23" customWidth="1"/>
    <col min="7682" max="7682" width="34" style="23" customWidth="1"/>
    <col min="7683" max="7683" width="6.5703125" style="23" customWidth="1"/>
    <col min="7684" max="7684" width="6.28515625" style="23" customWidth="1"/>
    <col min="7685" max="7685" width="10.28515625" style="23" customWidth="1"/>
    <col min="7686" max="7686" width="10.85546875" style="23" customWidth="1"/>
    <col min="7687" max="7687" width="7.7109375" style="23" bestFit="1" customWidth="1"/>
    <col min="7688" max="7689" width="8.85546875" style="23"/>
    <col min="7690" max="7690" width="27.7109375" style="23" customWidth="1"/>
    <col min="7691" max="7936" width="8.85546875" style="23"/>
    <col min="7937" max="7937" width="3.85546875" style="23" customWidth="1"/>
    <col min="7938" max="7938" width="34" style="23" customWidth="1"/>
    <col min="7939" max="7939" width="6.5703125" style="23" customWidth="1"/>
    <col min="7940" max="7940" width="6.28515625" style="23" customWidth="1"/>
    <col min="7941" max="7941" width="10.28515625" style="23" customWidth="1"/>
    <col min="7942" max="7942" width="10.85546875" style="23" customWidth="1"/>
    <col min="7943" max="7943" width="7.7109375" style="23" bestFit="1" customWidth="1"/>
    <col min="7944" max="7945" width="8.85546875" style="23"/>
    <col min="7946" max="7946" width="27.7109375" style="23" customWidth="1"/>
    <col min="7947" max="8192" width="8.85546875" style="23"/>
    <col min="8193" max="8193" width="3.85546875" style="23" customWidth="1"/>
    <col min="8194" max="8194" width="34" style="23" customWidth="1"/>
    <col min="8195" max="8195" width="6.5703125" style="23" customWidth="1"/>
    <col min="8196" max="8196" width="6.28515625" style="23" customWidth="1"/>
    <col min="8197" max="8197" width="10.28515625" style="23" customWidth="1"/>
    <col min="8198" max="8198" width="10.85546875" style="23" customWidth="1"/>
    <col min="8199" max="8199" width="7.7109375" style="23" bestFit="1" customWidth="1"/>
    <col min="8200" max="8201" width="8.85546875" style="23"/>
    <col min="8202" max="8202" width="27.7109375" style="23" customWidth="1"/>
    <col min="8203" max="8448" width="8.85546875" style="23"/>
    <col min="8449" max="8449" width="3.85546875" style="23" customWidth="1"/>
    <col min="8450" max="8450" width="34" style="23" customWidth="1"/>
    <col min="8451" max="8451" width="6.5703125" style="23" customWidth="1"/>
    <col min="8452" max="8452" width="6.28515625" style="23" customWidth="1"/>
    <col min="8453" max="8453" width="10.28515625" style="23" customWidth="1"/>
    <col min="8454" max="8454" width="10.85546875" style="23" customWidth="1"/>
    <col min="8455" max="8455" width="7.7109375" style="23" bestFit="1" customWidth="1"/>
    <col min="8456" max="8457" width="8.85546875" style="23"/>
    <col min="8458" max="8458" width="27.7109375" style="23" customWidth="1"/>
    <col min="8459" max="8704" width="8.85546875" style="23"/>
    <col min="8705" max="8705" width="3.85546875" style="23" customWidth="1"/>
    <col min="8706" max="8706" width="34" style="23" customWidth="1"/>
    <col min="8707" max="8707" width="6.5703125" style="23" customWidth="1"/>
    <col min="8708" max="8708" width="6.28515625" style="23" customWidth="1"/>
    <col min="8709" max="8709" width="10.28515625" style="23" customWidth="1"/>
    <col min="8710" max="8710" width="10.85546875" style="23" customWidth="1"/>
    <col min="8711" max="8711" width="7.7109375" style="23" bestFit="1" customWidth="1"/>
    <col min="8712" max="8713" width="8.85546875" style="23"/>
    <col min="8714" max="8714" width="27.7109375" style="23" customWidth="1"/>
    <col min="8715" max="8960" width="8.85546875" style="23"/>
    <col min="8961" max="8961" width="3.85546875" style="23" customWidth="1"/>
    <col min="8962" max="8962" width="34" style="23" customWidth="1"/>
    <col min="8963" max="8963" width="6.5703125" style="23" customWidth="1"/>
    <col min="8964" max="8964" width="6.28515625" style="23" customWidth="1"/>
    <col min="8965" max="8965" width="10.28515625" style="23" customWidth="1"/>
    <col min="8966" max="8966" width="10.85546875" style="23" customWidth="1"/>
    <col min="8967" max="8967" width="7.7109375" style="23" bestFit="1" customWidth="1"/>
    <col min="8968" max="8969" width="8.85546875" style="23"/>
    <col min="8970" max="8970" width="27.7109375" style="23" customWidth="1"/>
    <col min="8971" max="9216" width="8.85546875" style="23"/>
    <col min="9217" max="9217" width="3.85546875" style="23" customWidth="1"/>
    <col min="9218" max="9218" width="34" style="23" customWidth="1"/>
    <col min="9219" max="9219" width="6.5703125" style="23" customWidth="1"/>
    <col min="9220" max="9220" width="6.28515625" style="23" customWidth="1"/>
    <col min="9221" max="9221" width="10.28515625" style="23" customWidth="1"/>
    <col min="9222" max="9222" width="10.85546875" style="23" customWidth="1"/>
    <col min="9223" max="9223" width="7.7109375" style="23" bestFit="1" customWidth="1"/>
    <col min="9224" max="9225" width="8.85546875" style="23"/>
    <col min="9226" max="9226" width="27.7109375" style="23" customWidth="1"/>
    <col min="9227" max="9472" width="8.85546875" style="23"/>
    <col min="9473" max="9473" width="3.85546875" style="23" customWidth="1"/>
    <col min="9474" max="9474" width="34" style="23" customWidth="1"/>
    <col min="9475" max="9475" width="6.5703125" style="23" customWidth="1"/>
    <col min="9476" max="9476" width="6.28515625" style="23" customWidth="1"/>
    <col min="9477" max="9477" width="10.28515625" style="23" customWidth="1"/>
    <col min="9478" max="9478" width="10.85546875" style="23" customWidth="1"/>
    <col min="9479" max="9479" width="7.7109375" style="23" bestFit="1" customWidth="1"/>
    <col min="9480" max="9481" width="8.85546875" style="23"/>
    <col min="9482" max="9482" width="27.7109375" style="23" customWidth="1"/>
    <col min="9483" max="9728" width="8.85546875" style="23"/>
    <col min="9729" max="9729" width="3.85546875" style="23" customWidth="1"/>
    <col min="9730" max="9730" width="34" style="23" customWidth="1"/>
    <col min="9731" max="9731" width="6.5703125" style="23" customWidth="1"/>
    <col min="9732" max="9732" width="6.28515625" style="23" customWidth="1"/>
    <col min="9733" max="9733" width="10.28515625" style="23" customWidth="1"/>
    <col min="9734" max="9734" width="10.85546875" style="23" customWidth="1"/>
    <col min="9735" max="9735" width="7.7109375" style="23" bestFit="1" customWidth="1"/>
    <col min="9736" max="9737" width="8.85546875" style="23"/>
    <col min="9738" max="9738" width="27.7109375" style="23" customWidth="1"/>
    <col min="9739" max="9984" width="8.85546875" style="23"/>
    <col min="9985" max="9985" width="3.85546875" style="23" customWidth="1"/>
    <col min="9986" max="9986" width="34" style="23" customWidth="1"/>
    <col min="9987" max="9987" width="6.5703125" style="23" customWidth="1"/>
    <col min="9988" max="9988" width="6.28515625" style="23" customWidth="1"/>
    <col min="9989" max="9989" width="10.28515625" style="23" customWidth="1"/>
    <col min="9990" max="9990" width="10.85546875" style="23" customWidth="1"/>
    <col min="9991" max="9991" width="7.7109375" style="23" bestFit="1" customWidth="1"/>
    <col min="9992" max="9993" width="8.85546875" style="23"/>
    <col min="9994" max="9994" width="27.7109375" style="23" customWidth="1"/>
    <col min="9995" max="10240" width="8.85546875" style="23"/>
    <col min="10241" max="10241" width="3.85546875" style="23" customWidth="1"/>
    <col min="10242" max="10242" width="34" style="23" customWidth="1"/>
    <col min="10243" max="10243" width="6.5703125" style="23" customWidth="1"/>
    <col min="10244" max="10244" width="6.28515625" style="23" customWidth="1"/>
    <col min="10245" max="10245" width="10.28515625" style="23" customWidth="1"/>
    <col min="10246" max="10246" width="10.85546875" style="23" customWidth="1"/>
    <col min="10247" max="10247" width="7.7109375" style="23" bestFit="1" customWidth="1"/>
    <col min="10248" max="10249" width="8.85546875" style="23"/>
    <col min="10250" max="10250" width="27.7109375" style="23" customWidth="1"/>
    <col min="10251" max="10496" width="8.85546875" style="23"/>
    <col min="10497" max="10497" width="3.85546875" style="23" customWidth="1"/>
    <col min="10498" max="10498" width="34" style="23" customWidth="1"/>
    <col min="10499" max="10499" width="6.5703125" style="23" customWidth="1"/>
    <col min="10500" max="10500" width="6.28515625" style="23" customWidth="1"/>
    <col min="10501" max="10501" width="10.28515625" style="23" customWidth="1"/>
    <col min="10502" max="10502" width="10.85546875" style="23" customWidth="1"/>
    <col min="10503" max="10503" width="7.7109375" style="23" bestFit="1" customWidth="1"/>
    <col min="10504" max="10505" width="8.85546875" style="23"/>
    <col min="10506" max="10506" width="27.7109375" style="23" customWidth="1"/>
    <col min="10507" max="10752" width="8.85546875" style="23"/>
    <col min="10753" max="10753" width="3.85546875" style="23" customWidth="1"/>
    <col min="10754" max="10754" width="34" style="23" customWidth="1"/>
    <col min="10755" max="10755" width="6.5703125" style="23" customWidth="1"/>
    <col min="10756" max="10756" width="6.28515625" style="23" customWidth="1"/>
    <col min="10757" max="10757" width="10.28515625" style="23" customWidth="1"/>
    <col min="10758" max="10758" width="10.85546875" style="23" customWidth="1"/>
    <col min="10759" max="10759" width="7.7109375" style="23" bestFit="1" customWidth="1"/>
    <col min="10760" max="10761" width="8.85546875" style="23"/>
    <col min="10762" max="10762" width="27.7109375" style="23" customWidth="1"/>
    <col min="10763" max="11008" width="8.85546875" style="23"/>
    <col min="11009" max="11009" width="3.85546875" style="23" customWidth="1"/>
    <col min="11010" max="11010" width="34" style="23" customWidth="1"/>
    <col min="11011" max="11011" width="6.5703125" style="23" customWidth="1"/>
    <col min="11012" max="11012" width="6.28515625" style="23" customWidth="1"/>
    <col min="11013" max="11013" width="10.28515625" style="23" customWidth="1"/>
    <col min="11014" max="11014" width="10.85546875" style="23" customWidth="1"/>
    <col min="11015" max="11015" width="7.7109375" style="23" bestFit="1" customWidth="1"/>
    <col min="11016" max="11017" width="8.85546875" style="23"/>
    <col min="11018" max="11018" width="27.7109375" style="23" customWidth="1"/>
    <col min="11019" max="11264" width="8.85546875" style="23"/>
    <col min="11265" max="11265" width="3.85546875" style="23" customWidth="1"/>
    <col min="11266" max="11266" width="34" style="23" customWidth="1"/>
    <col min="11267" max="11267" width="6.5703125" style="23" customWidth="1"/>
    <col min="11268" max="11268" width="6.28515625" style="23" customWidth="1"/>
    <col min="11269" max="11269" width="10.28515625" style="23" customWidth="1"/>
    <col min="11270" max="11270" width="10.85546875" style="23" customWidth="1"/>
    <col min="11271" max="11271" width="7.7109375" style="23" bestFit="1" customWidth="1"/>
    <col min="11272" max="11273" width="8.85546875" style="23"/>
    <col min="11274" max="11274" width="27.7109375" style="23" customWidth="1"/>
    <col min="11275" max="11520" width="8.85546875" style="23"/>
    <col min="11521" max="11521" width="3.85546875" style="23" customWidth="1"/>
    <col min="11522" max="11522" width="34" style="23" customWidth="1"/>
    <col min="11523" max="11523" width="6.5703125" style="23" customWidth="1"/>
    <col min="11524" max="11524" width="6.28515625" style="23" customWidth="1"/>
    <col min="11525" max="11525" width="10.28515625" style="23" customWidth="1"/>
    <col min="11526" max="11526" width="10.85546875" style="23" customWidth="1"/>
    <col min="11527" max="11527" width="7.7109375" style="23" bestFit="1" customWidth="1"/>
    <col min="11528" max="11529" width="8.85546875" style="23"/>
    <col min="11530" max="11530" width="27.7109375" style="23" customWidth="1"/>
    <col min="11531" max="11776" width="8.85546875" style="23"/>
    <col min="11777" max="11777" width="3.85546875" style="23" customWidth="1"/>
    <col min="11778" max="11778" width="34" style="23" customWidth="1"/>
    <col min="11779" max="11779" width="6.5703125" style="23" customWidth="1"/>
    <col min="11780" max="11780" width="6.28515625" style="23" customWidth="1"/>
    <col min="11781" max="11781" width="10.28515625" style="23" customWidth="1"/>
    <col min="11782" max="11782" width="10.85546875" style="23" customWidth="1"/>
    <col min="11783" max="11783" width="7.7109375" style="23" bestFit="1" customWidth="1"/>
    <col min="11784" max="11785" width="8.85546875" style="23"/>
    <col min="11786" max="11786" width="27.7109375" style="23" customWidth="1"/>
    <col min="11787" max="12032" width="8.85546875" style="23"/>
    <col min="12033" max="12033" width="3.85546875" style="23" customWidth="1"/>
    <col min="12034" max="12034" width="34" style="23" customWidth="1"/>
    <col min="12035" max="12035" width="6.5703125" style="23" customWidth="1"/>
    <col min="12036" max="12036" width="6.28515625" style="23" customWidth="1"/>
    <col min="12037" max="12037" width="10.28515625" style="23" customWidth="1"/>
    <col min="12038" max="12038" width="10.85546875" style="23" customWidth="1"/>
    <col min="12039" max="12039" width="7.7109375" style="23" bestFit="1" customWidth="1"/>
    <col min="12040" max="12041" width="8.85546875" style="23"/>
    <col min="12042" max="12042" width="27.7109375" style="23" customWidth="1"/>
    <col min="12043" max="12288" width="8.85546875" style="23"/>
    <col min="12289" max="12289" width="3.85546875" style="23" customWidth="1"/>
    <col min="12290" max="12290" width="34" style="23" customWidth="1"/>
    <col min="12291" max="12291" width="6.5703125" style="23" customWidth="1"/>
    <col min="12292" max="12292" width="6.28515625" style="23" customWidth="1"/>
    <col min="12293" max="12293" width="10.28515625" style="23" customWidth="1"/>
    <col min="12294" max="12294" width="10.85546875" style="23" customWidth="1"/>
    <col min="12295" max="12295" width="7.7109375" style="23" bestFit="1" customWidth="1"/>
    <col min="12296" max="12297" width="8.85546875" style="23"/>
    <col min="12298" max="12298" width="27.7109375" style="23" customWidth="1"/>
    <col min="12299" max="12544" width="8.85546875" style="23"/>
    <col min="12545" max="12545" width="3.85546875" style="23" customWidth="1"/>
    <col min="12546" max="12546" width="34" style="23" customWidth="1"/>
    <col min="12547" max="12547" width="6.5703125" style="23" customWidth="1"/>
    <col min="12548" max="12548" width="6.28515625" style="23" customWidth="1"/>
    <col min="12549" max="12549" width="10.28515625" style="23" customWidth="1"/>
    <col min="12550" max="12550" width="10.85546875" style="23" customWidth="1"/>
    <col min="12551" max="12551" width="7.7109375" style="23" bestFit="1" customWidth="1"/>
    <col min="12552" max="12553" width="8.85546875" style="23"/>
    <col min="12554" max="12554" width="27.7109375" style="23" customWidth="1"/>
    <col min="12555" max="12800" width="8.85546875" style="23"/>
    <col min="12801" max="12801" width="3.85546875" style="23" customWidth="1"/>
    <col min="12802" max="12802" width="34" style="23" customWidth="1"/>
    <col min="12803" max="12803" width="6.5703125" style="23" customWidth="1"/>
    <col min="12804" max="12804" width="6.28515625" style="23" customWidth="1"/>
    <col min="12805" max="12805" width="10.28515625" style="23" customWidth="1"/>
    <col min="12806" max="12806" width="10.85546875" style="23" customWidth="1"/>
    <col min="12807" max="12807" width="7.7109375" style="23" bestFit="1" customWidth="1"/>
    <col min="12808" max="12809" width="8.85546875" style="23"/>
    <col min="12810" max="12810" width="27.7109375" style="23" customWidth="1"/>
    <col min="12811" max="13056" width="8.85546875" style="23"/>
    <col min="13057" max="13057" width="3.85546875" style="23" customWidth="1"/>
    <col min="13058" max="13058" width="34" style="23" customWidth="1"/>
    <col min="13059" max="13059" width="6.5703125" style="23" customWidth="1"/>
    <col min="13060" max="13060" width="6.28515625" style="23" customWidth="1"/>
    <col min="13061" max="13061" width="10.28515625" style="23" customWidth="1"/>
    <col min="13062" max="13062" width="10.85546875" style="23" customWidth="1"/>
    <col min="13063" max="13063" width="7.7109375" style="23" bestFit="1" customWidth="1"/>
    <col min="13064" max="13065" width="8.85546875" style="23"/>
    <col min="13066" max="13066" width="27.7109375" style="23" customWidth="1"/>
    <col min="13067" max="13312" width="8.85546875" style="23"/>
    <col min="13313" max="13313" width="3.85546875" style="23" customWidth="1"/>
    <col min="13314" max="13314" width="34" style="23" customWidth="1"/>
    <col min="13315" max="13315" width="6.5703125" style="23" customWidth="1"/>
    <col min="13316" max="13316" width="6.28515625" style="23" customWidth="1"/>
    <col min="13317" max="13317" width="10.28515625" style="23" customWidth="1"/>
    <col min="13318" max="13318" width="10.85546875" style="23" customWidth="1"/>
    <col min="13319" max="13319" width="7.7109375" style="23" bestFit="1" customWidth="1"/>
    <col min="13320" max="13321" width="8.85546875" style="23"/>
    <col min="13322" max="13322" width="27.7109375" style="23" customWidth="1"/>
    <col min="13323" max="13568" width="8.85546875" style="23"/>
    <col min="13569" max="13569" width="3.85546875" style="23" customWidth="1"/>
    <col min="13570" max="13570" width="34" style="23" customWidth="1"/>
    <col min="13571" max="13571" width="6.5703125" style="23" customWidth="1"/>
    <col min="13572" max="13572" width="6.28515625" style="23" customWidth="1"/>
    <col min="13573" max="13573" width="10.28515625" style="23" customWidth="1"/>
    <col min="13574" max="13574" width="10.85546875" style="23" customWidth="1"/>
    <col min="13575" max="13575" width="7.7109375" style="23" bestFit="1" customWidth="1"/>
    <col min="13576" max="13577" width="8.85546875" style="23"/>
    <col min="13578" max="13578" width="27.7109375" style="23" customWidth="1"/>
    <col min="13579" max="13824" width="8.85546875" style="23"/>
    <col min="13825" max="13825" width="3.85546875" style="23" customWidth="1"/>
    <col min="13826" max="13826" width="34" style="23" customWidth="1"/>
    <col min="13827" max="13827" width="6.5703125" style="23" customWidth="1"/>
    <col min="13828" max="13828" width="6.28515625" style="23" customWidth="1"/>
    <col min="13829" max="13829" width="10.28515625" style="23" customWidth="1"/>
    <col min="13830" max="13830" width="10.85546875" style="23" customWidth="1"/>
    <col min="13831" max="13831" width="7.7109375" style="23" bestFit="1" customWidth="1"/>
    <col min="13832" max="13833" width="8.85546875" style="23"/>
    <col min="13834" max="13834" width="27.7109375" style="23" customWidth="1"/>
    <col min="13835" max="14080" width="8.85546875" style="23"/>
    <col min="14081" max="14081" width="3.85546875" style="23" customWidth="1"/>
    <col min="14082" max="14082" width="34" style="23" customWidth="1"/>
    <col min="14083" max="14083" width="6.5703125" style="23" customWidth="1"/>
    <col min="14084" max="14084" width="6.28515625" style="23" customWidth="1"/>
    <col min="14085" max="14085" width="10.28515625" style="23" customWidth="1"/>
    <col min="14086" max="14086" width="10.85546875" style="23" customWidth="1"/>
    <col min="14087" max="14087" width="7.7109375" style="23" bestFit="1" customWidth="1"/>
    <col min="14088" max="14089" width="8.85546875" style="23"/>
    <col min="14090" max="14090" width="27.7109375" style="23" customWidth="1"/>
    <col min="14091" max="14336" width="8.85546875" style="23"/>
    <col min="14337" max="14337" width="3.85546875" style="23" customWidth="1"/>
    <col min="14338" max="14338" width="34" style="23" customWidth="1"/>
    <col min="14339" max="14339" width="6.5703125" style="23" customWidth="1"/>
    <col min="14340" max="14340" width="6.28515625" style="23" customWidth="1"/>
    <col min="14341" max="14341" width="10.28515625" style="23" customWidth="1"/>
    <col min="14342" max="14342" width="10.85546875" style="23" customWidth="1"/>
    <col min="14343" max="14343" width="7.7109375" style="23" bestFit="1" customWidth="1"/>
    <col min="14344" max="14345" width="8.85546875" style="23"/>
    <col min="14346" max="14346" width="27.7109375" style="23" customWidth="1"/>
    <col min="14347" max="14592" width="8.85546875" style="23"/>
    <col min="14593" max="14593" width="3.85546875" style="23" customWidth="1"/>
    <col min="14594" max="14594" width="34" style="23" customWidth="1"/>
    <col min="14595" max="14595" width="6.5703125" style="23" customWidth="1"/>
    <col min="14596" max="14596" width="6.28515625" style="23" customWidth="1"/>
    <col min="14597" max="14597" width="10.28515625" style="23" customWidth="1"/>
    <col min="14598" max="14598" width="10.85546875" style="23" customWidth="1"/>
    <col min="14599" max="14599" width="7.7109375" style="23" bestFit="1" customWidth="1"/>
    <col min="14600" max="14601" width="8.85546875" style="23"/>
    <col min="14602" max="14602" width="27.7109375" style="23" customWidth="1"/>
    <col min="14603" max="14848" width="8.85546875" style="23"/>
    <col min="14849" max="14849" width="3.85546875" style="23" customWidth="1"/>
    <col min="14850" max="14850" width="34" style="23" customWidth="1"/>
    <col min="14851" max="14851" width="6.5703125" style="23" customWidth="1"/>
    <col min="14852" max="14852" width="6.28515625" style="23" customWidth="1"/>
    <col min="14853" max="14853" width="10.28515625" style="23" customWidth="1"/>
    <col min="14854" max="14854" width="10.85546875" style="23" customWidth="1"/>
    <col min="14855" max="14855" width="7.7109375" style="23" bestFit="1" customWidth="1"/>
    <col min="14856" max="14857" width="8.85546875" style="23"/>
    <col min="14858" max="14858" width="27.7109375" style="23" customWidth="1"/>
    <col min="14859" max="15104" width="8.85546875" style="23"/>
    <col min="15105" max="15105" width="3.85546875" style="23" customWidth="1"/>
    <col min="15106" max="15106" width="34" style="23" customWidth="1"/>
    <col min="15107" max="15107" width="6.5703125" style="23" customWidth="1"/>
    <col min="15108" max="15108" width="6.28515625" style="23" customWidth="1"/>
    <col min="15109" max="15109" width="10.28515625" style="23" customWidth="1"/>
    <col min="15110" max="15110" width="10.85546875" style="23" customWidth="1"/>
    <col min="15111" max="15111" width="7.7109375" style="23" bestFit="1" customWidth="1"/>
    <col min="15112" max="15113" width="8.85546875" style="23"/>
    <col min="15114" max="15114" width="27.7109375" style="23" customWidth="1"/>
    <col min="15115" max="15360" width="8.85546875" style="23"/>
    <col min="15361" max="15361" width="3.85546875" style="23" customWidth="1"/>
    <col min="15362" max="15362" width="34" style="23" customWidth="1"/>
    <col min="15363" max="15363" width="6.5703125" style="23" customWidth="1"/>
    <col min="15364" max="15364" width="6.28515625" style="23" customWidth="1"/>
    <col min="15365" max="15365" width="10.28515625" style="23" customWidth="1"/>
    <col min="15366" max="15366" width="10.85546875" style="23" customWidth="1"/>
    <col min="15367" max="15367" width="7.7109375" style="23" bestFit="1" customWidth="1"/>
    <col min="15368" max="15369" width="8.85546875" style="23"/>
    <col min="15370" max="15370" width="27.7109375" style="23" customWidth="1"/>
    <col min="15371" max="15616" width="8.85546875" style="23"/>
    <col min="15617" max="15617" width="3.85546875" style="23" customWidth="1"/>
    <col min="15618" max="15618" width="34" style="23" customWidth="1"/>
    <col min="15619" max="15619" width="6.5703125" style="23" customWidth="1"/>
    <col min="15620" max="15620" width="6.28515625" style="23" customWidth="1"/>
    <col min="15621" max="15621" width="10.28515625" style="23" customWidth="1"/>
    <col min="15622" max="15622" width="10.85546875" style="23" customWidth="1"/>
    <col min="15623" max="15623" width="7.7109375" style="23" bestFit="1" customWidth="1"/>
    <col min="15624" max="15625" width="8.85546875" style="23"/>
    <col min="15626" max="15626" width="27.7109375" style="23" customWidth="1"/>
    <col min="15627" max="15872" width="8.85546875" style="23"/>
    <col min="15873" max="15873" width="3.85546875" style="23" customWidth="1"/>
    <col min="15874" max="15874" width="34" style="23" customWidth="1"/>
    <col min="15875" max="15875" width="6.5703125" style="23" customWidth="1"/>
    <col min="15876" max="15876" width="6.28515625" style="23" customWidth="1"/>
    <col min="15877" max="15877" width="10.28515625" style="23" customWidth="1"/>
    <col min="15878" max="15878" width="10.85546875" style="23" customWidth="1"/>
    <col min="15879" max="15879" width="7.7109375" style="23" bestFit="1" customWidth="1"/>
    <col min="15880" max="15881" width="8.85546875" style="23"/>
    <col min="15882" max="15882" width="27.7109375" style="23" customWidth="1"/>
    <col min="15883" max="16128" width="8.85546875" style="23"/>
    <col min="16129" max="16129" width="3.85546875" style="23" customWidth="1"/>
    <col min="16130" max="16130" width="34" style="23" customWidth="1"/>
    <col min="16131" max="16131" width="6.5703125" style="23" customWidth="1"/>
    <col min="16132" max="16132" width="6.28515625" style="23" customWidth="1"/>
    <col min="16133" max="16133" width="10.28515625" style="23" customWidth="1"/>
    <col min="16134" max="16134" width="10.85546875" style="23" customWidth="1"/>
    <col min="16135" max="16135" width="7.7109375" style="23" bestFit="1" customWidth="1"/>
    <col min="16136" max="16137" width="8.85546875" style="23"/>
    <col min="16138" max="16138" width="27.7109375" style="23" customWidth="1"/>
    <col min="16139" max="16384" width="8.85546875" style="23"/>
  </cols>
  <sheetData>
    <row r="1" spans="1:6" x14ac:dyDescent="0.2">
      <c r="B1" s="89" t="s">
        <v>62</v>
      </c>
      <c r="D1" s="90"/>
      <c r="E1" s="81"/>
      <c r="F1" s="91"/>
    </row>
    <row r="2" spans="1:6" x14ac:dyDescent="0.2">
      <c r="D2" s="90"/>
      <c r="E2" s="81"/>
      <c r="F2" s="91"/>
    </row>
    <row r="3" spans="1:6" x14ac:dyDescent="0.2">
      <c r="A3" s="87"/>
      <c r="B3" s="89" t="s">
        <v>63</v>
      </c>
      <c r="C3" s="92"/>
      <c r="D3" s="93"/>
      <c r="E3" s="94"/>
      <c r="F3" s="144">
        <f>PROMETNICA!F87</f>
        <v>0</v>
      </c>
    </row>
    <row r="4" spans="1:6" x14ac:dyDescent="0.2">
      <c r="D4" s="90"/>
      <c r="E4" s="81"/>
      <c r="F4" s="145"/>
    </row>
    <row r="5" spans="1:6" x14ac:dyDescent="0.2">
      <c r="B5" s="123" t="s">
        <v>116</v>
      </c>
      <c r="D5" s="90"/>
      <c r="E5" s="81"/>
      <c r="F5" s="146">
        <f>SUM(F3:F3)</f>
        <v>0</v>
      </c>
    </row>
    <row r="6" spans="1:6" x14ac:dyDescent="0.2">
      <c r="B6" s="124" t="s">
        <v>68</v>
      </c>
      <c r="D6" s="104"/>
      <c r="E6" s="99"/>
      <c r="F6" s="146">
        <f>F5*0.25</f>
        <v>0</v>
      </c>
    </row>
    <row r="7" spans="1:6" x14ac:dyDescent="0.2">
      <c r="B7" s="124" t="s">
        <v>69</v>
      </c>
      <c r="D7" s="30"/>
      <c r="E7" s="83"/>
      <c r="F7" s="128">
        <f>F5+F6</f>
        <v>0</v>
      </c>
    </row>
    <row r="12" spans="1:6" x14ac:dyDescent="0.2">
      <c r="E12" s="100"/>
    </row>
    <row r="13" spans="1:6" x14ac:dyDescent="0.2">
      <c r="E13" s="100"/>
    </row>
    <row r="14" spans="1:6" x14ac:dyDescent="0.2">
      <c r="E14" s="100"/>
    </row>
  </sheetData>
  <pageMargins left="0.9055118110236221" right="0.51181102362204722" top="0.74803149606299213" bottom="0.74803149606299213" header="0.31496062992125984" footer="0.31496062992125984"/>
  <pageSetup paperSize="9" orientation="portrait" r:id="rId1"/>
  <headerFooter>
    <oddHeader>&amp;C&amp;"-,Bold"&amp;10&amp;A</oddHeader>
    <oddFooter>&amp;L&amp;9Troškovnik - Izgradnja nerazvrstane ceste - nastavak ulice Put Kotarskih serdara&amp;R&amp;9&amp;P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5</vt:i4>
      </vt:variant>
    </vt:vector>
  </HeadingPairs>
  <TitlesOfParts>
    <vt:vector size="9" baseType="lpstr">
      <vt:lpstr>NASLOV</vt:lpstr>
      <vt:lpstr>OPĆE NAPOMENE</vt:lpstr>
      <vt:lpstr>PROMETNICA</vt:lpstr>
      <vt:lpstr>REKAPITULACIJA</vt:lpstr>
      <vt:lpstr>PROMETNICA!Ispis_naslova</vt:lpstr>
      <vt:lpstr>NASLOV!Podrucje_ispisa</vt:lpstr>
      <vt:lpstr>'OPĆE NAPOMENE'!Podrucje_ispisa</vt:lpstr>
      <vt:lpstr>PROMETNICA!Podrucje_ispisa</vt:lpstr>
      <vt:lpstr>REKAPITULACIJA!Podrucje_ispisa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Toni Dujić</cp:lastModifiedBy>
  <cp:lastPrinted>2022-02-13T19:58:25Z</cp:lastPrinted>
  <dcterms:created xsi:type="dcterms:W3CDTF">2021-07-25T15:50:23Z</dcterms:created>
  <dcterms:modified xsi:type="dcterms:W3CDTF">2022-12-20T10:40:52Z</dcterms:modified>
</cp:coreProperties>
</file>